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13_ncr:1_{609D26FC-0036-4C51-A0B7-8AC419ECAEF2}" xr6:coauthVersionLast="36" xr6:coauthVersionMax="36" xr10:uidLastSave="{00000000-0000-0000-0000-000000000000}"/>
  <bookViews>
    <workbookView xWindow="-90" yWindow="-15" windowWidth="19440" windowHeight="12750" firstSheet="7" activeTab="8" xr2:uid="{00000000-000D-0000-FFFF-FFFF00000000}"/>
  </bookViews>
  <sheets>
    <sheet name="Izvori_upute 2017" sheetId="8" state="hidden" r:id="rId1"/>
    <sheet name="izvori_pravilnik RH" sheetId="12" state="hidden" r:id="rId2"/>
    <sheet name="izvori_grad_2016" sheetId="10" state="hidden" r:id="rId3"/>
    <sheet name="IZVOI_ustanove" sheetId="3" state="hidden" r:id="rId4"/>
    <sheet name="IZVORI_promjene" sheetId="7" state="hidden" r:id="rId5"/>
    <sheet name="IZVORI_svi" sheetId="9" state="hidden" r:id="rId6"/>
    <sheet name="IZVORI_skica" sheetId="11" state="hidden" r:id="rId7"/>
    <sheet name="PRIHODI" sheetId="5" r:id="rId8"/>
    <sheet name="RASHODI I D.I" sheetId="2" r:id="rId9"/>
  </sheets>
  <definedNames>
    <definedName name="_xlnm.Print_Titles" localSheetId="7">PRIHODI!$14:$15</definedName>
    <definedName name="_xlnm.Print_Titles" localSheetId="8">'RASHODI I D.I'!$5:$7</definedName>
  </definedNames>
  <calcPr calcId="191029"/>
</workbook>
</file>

<file path=xl/calcChain.xml><?xml version="1.0" encoding="utf-8"?>
<calcChain xmlns="http://schemas.openxmlformats.org/spreadsheetml/2006/main">
  <c r="Y70" i="2" l="1"/>
  <c r="H556" i="2"/>
  <c r="H555" i="2" s="1"/>
  <c r="H554" i="2" s="1"/>
  <c r="H496" i="2" s="1"/>
  <c r="J576" i="2"/>
  <c r="W16" i="5" l="1"/>
  <c r="W17" i="5"/>
  <c r="W18" i="5"/>
  <c r="W96" i="5"/>
  <c r="W97" i="5"/>
  <c r="W98" i="5"/>
  <c r="W99" i="5"/>
  <c r="L84" i="2"/>
  <c r="L81" i="2"/>
  <c r="L72" i="2"/>
  <c r="L65" i="2"/>
  <c r="L60" i="2"/>
  <c r="L59" i="2" s="1"/>
  <c r="L51" i="2"/>
  <c r="L49" i="2"/>
  <c r="L39" i="2"/>
  <c r="L32" i="2"/>
  <c r="L27" i="2"/>
  <c r="L22" i="2"/>
  <c r="L20" i="2"/>
  <c r="L15" i="2"/>
  <c r="L14" i="2" s="1"/>
  <c r="L26" i="2" l="1"/>
  <c r="L13" i="2" s="1"/>
  <c r="V96" i="5"/>
  <c r="V97" i="5"/>
  <c r="V98" i="5"/>
  <c r="AM111" i="5"/>
  <c r="AF111" i="5"/>
  <c r="AG111" i="5" s="1"/>
  <c r="Z554" i="2" l="1"/>
  <c r="Z202" i="2"/>
  <c r="Y202" i="2" l="1"/>
  <c r="Y554" i="2"/>
  <c r="U73" i="2" l="1"/>
  <c r="AB73" i="2" s="1"/>
  <c r="U577" i="2"/>
  <c r="AB577" i="2" s="1"/>
  <c r="J577" i="2"/>
  <c r="V577" i="2" s="1"/>
  <c r="X577" i="2" s="1"/>
  <c r="F577" i="2"/>
  <c r="M32" i="2"/>
  <c r="M72" i="2"/>
  <c r="N200" i="2"/>
  <c r="N187" i="2" s="1"/>
  <c r="M26" i="2" l="1"/>
  <c r="Y313" i="2"/>
  <c r="Z313" i="2"/>
  <c r="M71" i="2" l="1"/>
  <c r="M70" i="2" s="1"/>
  <c r="M12" i="2" s="1"/>
  <c r="K72" i="2" l="1"/>
  <c r="J761" i="2"/>
  <c r="I599" i="2"/>
  <c r="AB555" i="2" l="1"/>
  <c r="J555" i="2"/>
  <c r="AB201" i="2"/>
  <c r="J201" i="2"/>
  <c r="S136" i="5" l="1"/>
  <c r="X18" i="5" l="1"/>
  <c r="AF133" i="5"/>
  <c r="AM133" i="5" s="1"/>
  <c r="AF132" i="5"/>
  <c r="AM132" i="5" s="1"/>
  <c r="AF131" i="5"/>
  <c r="AM131" i="5" s="1"/>
  <c r="AG131" i="5" l="1"/>
  <c r="AG132" i="5"/>
  <c r="AG133" i="5"/>
  <c r="X17" i="5"/>
  <c r="X16" i="5" s="1"/>
  <c r="X165" i="5"/>
  <c r="X167" i="5" s="1"/>
  <c r="AF112" i="5"/>
  <c r="AM112" i="5" s="1"/>
  <c r="AG112" i="5" l="1"/>
  <c r="X169" i="5"/>
  <c r="X177" i="5"/>
  <c r="X172" i="5"/>
  <c r="X174" i="5" s="1"/>
  <c r="AK169" i="5" l="1"/>
  <c r="AK167" i="5"/>
  <c r="AK172" i="5" s="1"/>
  <c r="AK174" i="5" s="1"/>
  <c r="AK165" i="5"/>
  <c r="AK18" i="5"/>
  <c r="AJ167" i="5"/>
  <c r="AJ165" i="5"/>
  <c r="AJ18" i="5"/>
  <c r="M11" i="2"/>
  <c r="X178" i="5" s="1"/>
  <c r="D444" i="2" l="1"/>
  <c r="E444" i="2"/>
  <c r="H444" i="2"/>
  <c r="I444" i="2"/>
  <c r="K444" i="2"/>
  <c r="L444" i="2"/>
  <c r="N444" i="2"/>
  <c r="O444" i="2"/>
  <c r="P444" i="2"/>
  <c r="Q444" i="2"/>
  <c r="R444" i="2"/>
  <c r="S444" i="2"/>
  <c r="T444" i="2"/>
  <c r="W444" i="2"/>
  <c r="H200" i="2"/>
  <c r="Z13" i="2"/>
  <c r="Z12" i="2" s="1"/>
  <c r="AJ169" i="5"/>
  <c r="J74" i="2"/>
  <c r="U74" i="2"/>
  <c r="AB74" i="2" s="1"/>
  <c r="F453" i="2"/>
  <c r="U453" i="2"/>
  <c r="V453" i="2" s="1"/>
  <c r="X453" i="2" s="1"/>
  <c r="AB92" i="2"/>
  <c r="AB172" i="2"/>
  <c r="AB254" i="2"/>
  <c r="AB334" i="2"/>
  <c r="AB414" i="2"/>
  <c r="AB578" i="2"/>
  <c r="AB658" i="2"/>
  <c r="AB738" i="2"/>
  <c r="AB817" i="2"/>
  <c r="AB816" i="2"/>
  <c r="AB814" i="2"/>
  <c r="AB813" i="2"/>
  <c r="AB812" i="2"/>
  <c r="AB811" i="2"/>
  <c r="AB809" i="2"/>
  <c r="AB808" i="2"/>
  <c r="AB806" i="2"/>
  <c r="AB805" i="2"/>
  <c r="AB804" i="2"/>
  <c r="AB803" i="2"/>
  <c r="AB802" i="2"/>
  <c r="AB801" i="2"/>
  <c r="AB800" i="2"/>
  <c r="AB796" i="2"/>
  <c r="AB795" i="2"/>
  <c r="AB794" i="2"/>
  <c r="AB793" i="2"/>
  <c r="AB791" i="2"/>
  <c r="AB790" i="2"/>
  <c r="AB789" i="2"/>
  <c r="AB788" i="2"/>
  <c r="AB785" i="2"/>
  <c r="AB784" i="2"/>
  <c r="AB783" i="2"/>
  <c r="AB782" i="2"/>
  <c r="AB781" i="2"/>
  <c r="AB780" i="2"/>
  <c r="AB779" i="2"/>
  <c r="AB777" i="2"/>
  <c r="AB775" i="2"/>
  <c r="AB774" i="2"/>
  <c r="AB773" i="2"/>
  <c r="AB772" i="2"/>
  <c r="AB771" i="2"/>
  <c r="AB770" i="2"/>
  <c r="AB769" i="2"/>
  <c r="AB768" i="2"/>
  <c r="AB767" i="2"/>
  <c r="AB765" i="2"/>
  <c r="AB764" i="2"/>
  <c r="AB763" i="2"/>
  <c r="AB762" i="2"/>
  <c r="AM176" i="5"/>
  <c r="AM175" i="5"/>
  <c r="AM164" i="5"/>
  <c r="AB200" i="2" l="1"/>
  <c r="J200" i="2"/>
  <c r="J444" i="2"/>
  <c r="F444" i="2" s="1"/>
  <c r="U444" i="2"/>
  <c r="AB444" i="2" s="1"/>
  <c r="V74" i="2"/>
  <c r="X74" i="2" s="1"/>
  <c r="F74" i="2"/>
  <c r="AB453" i="2"/>
  <c r="U773" i="2"/>
  <c r="J773" i="2"/>
  <c r="F773" i="2" s="1"/>
  <c r="U772" i="2"/>
  <c r="J772" i="2"/>
  <c r="U771" i="2"/>
  <c r="J771" i="2"/>
  <c r="F771" i="2" s="1"/>
  <c r="U770" i="2"/>
  <c r="J770" i="2"/>
  <c r="F770" i="2" s="1"/>
  <c r="U769" i="2"/>
  <c r="J769" i="2"/>
  <c r="F769" i="2" s="1"/>
  <c r="U768" i="2"/>
  <c r="J768" i="2"/>
  <c r="F768" i="2" s="1"/>
  <c r="U767" i="2"/>
  <c r="J767" i="2"/>
  <c r="W766" i="2"/>
  <c r="T766" i="2"/>
  <c r="S766" i="2"/>
  <c r="R766" i="2"/>
  <c r="Q766" i="2"/>
  <c r="AB766" i="2" s="1"/>
  <c r="P766" i="2"/>
  <c r="O766" i="2"/>
  <c r="N766" i="2"/>
  <c r="L766" i="2"/>
  <c r="K766" i="2"/>
  <c r="I766" i="2"/>
  <c r="H766" i="2"/>
  <c r="E766" i="2"/>
  <c r="D766" i="2"/>
  <c r="U765" i="2"/>
  <c r="J765" i="2"/>
  <c r="F765" i="2" s="1"/>
  <c r="U764" i="2"/>
  <c r="J764" i="2"/>
  <c r="F764" i="2" s="1"/>
  <c r="U763" i="2"/>
  <c r="J763" i="2"/>
  <c r="F763" i="2" s="1"/>
  <c r="U762" i="2"/>
  <c r="J762" i="2"/>
  <c r="F762" i="2" s="1"/>
  <c r="U761" i="2"/>
  <c r="AB761" i="2" s="1"/>
  <c r="U760" i="2"/>
  <c r="AB760" i="2" s="1"/>
  <c r="J760" i="2"/>
  <c r="F760" i="2" s="1"/>
  <c r="W759" i="2"/>
  <c r="T759" i="2"/>
  <c r="S759" i="2"/>
  <c r="R759" i="2"/>
  <c r="Q759" i="2"/>
  <c r="P759" i="2"/>
  <c r="O759" i="2"/>
  <c r="N759" i="2"/>
  <c r="L759" i="2"/>
  <c r="K759" i="2"/>
  <c r="I759" i="2"/>
  <c r="H759" i="2"/>
  <c r="E759" i="2"/>
  <c r="D759" i="2"/>
  <c r="U758" i="2"/>
  <c r="AB758" i="2" s="1"/>
  <c r="J758" i="2"/>
  <c r="F758" i="2" s="1"/>
  <c r="U757" i="2"/>
  <c r="J757" i="2"/>
  <c r="F757" i="2" s="1"/>
  <c r="U756" i="2"/>
  <c r="AB756" i="2" s="1"/>
  <c r="J756" i="2"/>
  <c r="U755" i="2"/>
  <c r="AB755" i="2" s="1"/>
  <c r="J755" i="2"/>
  <c r="F755" i="2" s="1"/>
  <c r="W754" i="2"/>
  <c r="T754" i="2"/>
  <c r="S754" i="2"/>
  <c r="R754" i="2"/>
  <c r="Q754" i="2"/>
  <c r="P754" i="2"/>
  <c r="O754" i="2"/>
  <c r="N754" i="2"/>
  <c r="L754" i="2"/>
  <c r="K754" i="2"/>
  <c r="I754" i="2"/>
  <c r="H754" i="2"/>
  <c r="E754" i="2"/>
  <c r="D754" i="2"/>
  <c r="U752" i="2"/>
  <c r="AB752" i="2" s="1"/>
  <c r="J752" i="2"/>
  <c r="F752" i="2" s="1"/>
  <c r="U751" i="2"/>
  <c r="AB751" i="2" s="1"/>
  <c r="J751" i="2"/>
  <c r="F751" i="2" s="1"/>
  <c r="U750" i="2"/>
  <c r="AB750" i="2" s="1"/>
  <c r="J750" i="2"/>
  <c r="W749" i="2"/>
  <c r="T749" i="2"/>
  <c r="S749" i="2"/>
  <c r="R749" i="2"/>
  <c r="Q749" i="2"/>
  <c r="P749" i="2"/>
  <c r="O749" i="2"/>
  <c r="N749" i="2"/>
  <c r="L749" i="2"/>
  <c r="K749" i="2"/>
  <c r="I749" i="2"/>
  <c r="H749" i="2"/>
  <c r="E749" i="2"/>
  <c r="D749" i="2"/>
  <c r="U748" i="2"/>
  <c r="AB748" i="2" s="1"/>
  <c r="J748" i="2"/>
  <c r="F748" i="2" s="1"/>
  <c r="W747" i="2"/>
  <c r="T747" i="2"/>
  <c r="S747" i="2"/>
  <c r="R747" i="2"/>
  <c r="Q747" i="2"/>
  <c r="P747" i="2"/>
  <c r="O747" i="2"/>
  <c r="N747" i="2"/>
  <c r="L747" i="2"/>
  <c r="K747" i="2"/>
  <c r="I747" i="2"/>
  <c r="H747" i="2"/>
  <c r="E747" i="2"/>
  <c r="D747" i="2"/>
  <c r="U746" i="2"/>
  <c r="AB746" i="2" s="1"/>
  <c r="J746" i="2"/>
  <c r="U745" i="2"/>
  <c r="AB745" i="2" s="1"/>
  <c r="J745" i="2"/>
  <c r="F745" i="2" s="1"/>
  <c r="U744" i="2"/>
  <c r="AB744" i="2" s="1"/>
  <c r="J744" i="2"/>
  <c r="F744" i="2" s="1"/>
  <c r="U743" i="2"/>
  <c r="J743" i="2"/>
  <c r="F743" i="2" s="1"/>
  <c r="W742" i="2"/>
  <c r="T742" i="2"/>
  <c r="S742" i="2"/>
  <c r="R742" i="2"/>
  <c r="Q742" i="2"/>
  <c r="P742" i="2"/>
  <c r="O742" i="2"/>
  <c r="N742" i="2"/>
  <c r="L742" i="2"/>
  <c r="K742" i="2"/>
  <c r="I742" i="2"/>
  <c r="H742" i="2"/>
  <c r="E742" i="2"/>
  <c r="D742" i="2"/>
  <c r="U693" i="2"/>
  <c r="AB693" i="2" s="1"/>
  <c r="J693" i="2"/>
  <c r="U692" i="2"/>
  <c r="AB692" i="2" s="1"/>
  <c r="J692" i="2"/>
  <c r="U691" i="2"/>
  <c r="AB691" i="2" s="1"/>
  <c r="J691" i="2"/>
  <c r="U690" i="2"/>
  <c r="AB690" i="2" s="1"/>
  <c r="J690" i="2"/>
  <c r="U689" i="2"/>
  <c r="AB689" i="2" s="1"/>
  <c r="J689" i="2"/>
  <c r="U688" i="2"/>
  <c r="AB688" i="2" s="1"/>
  <c r="J688" i="2"/>
  <c r="U687" i="2"/>
  <c r="AB687" i="2" s="1"/>
  <c r="J687" i="2"/>
  <c r="W686" i="2"/>
  <c r="T686" i="2"/>
  <c r="S686" i="2"/>
  <c r="R686" i="2"/>
  <c r="Q686" i="2"/>
  <c r="P686" i="2"/>
  <c r="O686" i="2"/>
  <c r="N686" i="2"/>
  <c r="L686" i="2"/>
  <c r="K686" i="2"/>
  <c r="I686" i="2"/>
  <c r="H686" i="2"/>
  <c r="E686" i="2"/>
  <c r="D686" i="2"/>
  <c r="U685" i="2"/>
  <c r="AB685" i="2" s="1"/>
  <c r="J685" i="2"/>
  <c r="U684" i="2"/>
  <c r="AB684" i="2" s="1"/>
  <c r="J684" i="2"/>
  <c r="F684" i="2" s="1"/>
  <c r="U683" i="2"/>
  <c r="AB683" i="2" s="1"/>
  <c r="J683" i="2"/>
  <c r="F683" i="2" s="1"/>
  <c r="U682" i="2"/>
  <c r="AB682" i="2" s="1"/>
  <c r="J682" i="2"/>
  <c r="U681" i="2"/>
  <c r="AB681" i="2" s="1"/>
  <c r="J681" i="2"/>
  <c r="U680" i="2"/>
  <c r="AB680" i="2" s="1"/>
  <c r="J680" i="2"/>
  <c r="F680" i="2" s="1"/>
  <c r="W679" i="2"/>
  <c r="T679" i="2"/>
  <c r="S679" i="2"/>
  <c r="R679" i="2"/>
  <c r="Q679" i="2"/>
  <c r="P679" i="2"/>
  <c r="O679" i="2"/>
  <c r="N679" i="2"/>
  <c r="L679" i="2"/>
  <c r="K679" i="2"/>
  <c r="I679" i="2"/>
  <c r="H679" i="2"/>
  <c r="E679" i="2"/>
  <c r="D679" i="2"/>
  <c r="U678" i="2"/>
  <c r="AB678" i="2" s="1"/>
  <c r="J678" i="2"/>
  <c r="F678" i="2" s="1"/>
  <c r="U677" i="2"/>
  <c r="AB677" i="2" s="1"/>
  <c r="J677" i="2"/>
  <c r="F677" i="2" s="1"/>
  <c r="U676" i="2"/>
  <c r="AB676" i="2" s="1"/>
  <c r="J676" i="2"/>
  <c r="F676" i="2" s="1"/>
  <c r="U675" i="2"/>
  <c r="AB675" i="2" s="1"/>
  <c r="J675" i="2"/>
  <c r="W674" i="2"/>
  <c r="T674" i="2"/>
  <c r="S674" i="2"/>
  <c r="R674" i="2"/>
  <c r="Q674" i="2"/>
  <c r="P674" i="2"/>
  <c r="O674" i="2"/>
  <c r="N674" i="2"/>
  <c r="L674" i="2"/>
  <c r="K674" i="2"/>
  <c r="I674" i="2"/>
  <c r="H674" i="2"/>
  <c r="E674" i="2"/>
  <c r="D674" i="2"/>
  <c r="U672" i="2"/>
  <c r="AB672" i="2" s="1"/>
  <c r="J672" i="2"/>
  <c r="F672" i="2" s="1"/>
  <c r="U671" i="2"/>
  <c r="AB671" i="2" s="1"/>
  <c r="J671" i="2"/>
  <c r="F671" i="2" s="1"/>
  <c r="U670" i="2"/>
  <c r="AB670" i="2" s="1"/>
  <c r="J670" i="2"/>
  <c r="F670" i="2" s="1"/>
  <c r="W669" i="2"/>
  <c r="T669" i="2"/>
  <c r="S669" i="2"/>
  <c r="R669" i="2"/>
  <c r="Q669" i="2"/>
  <c r="P669" i="2"/>
  <c r="O669" i="2"/>
  <c r="N669" i="2"/>
  <c r="L669" i="2"/>
  <c r="K669" i="2"/>
  <c r="I669" i="2"/>
  <c r="H669" i="2"/>
  <c r="E669" i="2"/>
  <c r="D669" i="2"/>
  <c r="U668" i="2"/>
  <c r="AB668" i="2" s="1"/>
  <c r="J668" i="2"/>
  <c r="F668" i="2" s="1"/>
  <c r="W667" i="2"/>
  <c r="T667" i="2"/>
  <c r="S667" i="2"/>
  <c r="R667" i="2"/>
  <c r="Q667" i="2"/>
  <c r="P667" i="2"/>
  <c r="O667" i="2"/>
  <c r="N667" i="2"/>
  <c r="L667" i="2"/>
  <c r="K667" i="2"/>
  <c r="I667" i="2"/>
  <c r="H667" i="2"/>
  <c r="E667" i="2"/>
  <c r="D667" i="2"/>
  <c r="U666" i="2"/>
  <c r="AB666" i="2" s="1"/>
  <c r="J666" i="2"/>
  <c r="U665" i="2"/>
  <c r="AB665" i="2" s="1"/>
  <c r="J665" i="2"/>
  <c r="U664" i="2"/>
  <c r="AB664" i="2" s="1"/>
  <c r="J664" i="2"/>
  <c r="F664" i="2" s="1"/>
  <c r="U663" i="2"/>
  <c r="AB663" i="2" s="1"/>
  <c r="J663" i="2"/>
  <c r="F663" i="2" s="1"/>
  <c r="W662" i="2"/>
  <c r="T662" i="2"/>
  <c r="S662" i="2"/>
  <c r="R662" i="2"/>
  <c r="Q662" i="2"/>
  <c r="P662" i="2"/>
  <c r="O662" i="2"/>
  <c r="N662" i="2"/>
  <c r="L662" i="2"/>
  <c r="K662" i="2"/>
  <c r="I662" i="2"/>
  <c r="H662" i="2"/>
  <c r="E662" i="2"/>
  <c r="D662" i="2"/>
  <c r="AK180" i="5"/>
  <c r="AK171" i="5"/>
  <c r="AK162" i="5"/>
  <c r="AK160" i="5"/>
  <c r="AK156" i="5"/>
  <c r="AK153" i="5"/>
  <c r="AK152" i="5" s="1"/>
  <c r="AK149" i="5"/>
  <c r="AK148" i="5" s="1"/>
  <c r="AK142" i="5"/>
  <c r="AK141" i="5" s="1"/>
  <c r="AK140" i="5" s="1"/>
  <c r="AK126" i="5"/>
  <c r="AK121" i="5"/>
  <c r="AK118" i="5"/>
  <c r="AK115" i="5"/>
  <c r="AK114" i="5" s="1"/>
  <c r="AK107" i="5"/>
  <c r="AK104" i="5"/>
  <c r="AK102" i="5"/>
  <c r="AK99" i="5"/>
  <c r="AK92" i="5"/>
  <c r="AK91" i="5" s="1"/>
  <c r="AK24" i="5"/>
  <c r="AK21" i="5"/>
  <c r="AK20" i="5" s="1"/>
  <c r="Z815" i="2"/>
  <c r="Z810" i="2"/>
  <c r="Z807" i="2"/>
  <c r="Z799" i="2"/>
  <c r="Z792" i="2"/>
  <c r="Z787" i="2"/>
  <c r="Z778" i="2"/>
  <c r="Z776" i="2"/>
  <c r="Z735" i="2"/>
  <c r="Z730" i="2"/>
  <c r="Z727" i="2"/>
  <c r="Z719" i="2"/>
  <c r="Z712" i="2"/>
  <c r="Z707" i="2"/>
  <c r="Z698" i="2"/>
  <c r="Z696" i="2"/>
  <c r="Z573" i="2"/>
  <c r="Z568" i="2"/>
  <c r="Z565" i="2"/>
  <c r="Z549" i="2"/>
  <c r="Z544" i="2"/>
  <c r="Z535" i="2"/>
  <c r="Z533" i="2"/>
  <c r="Z523" i="2"/>
  <c r="Z516" i="2"/>
  <c r="Z511" i="2"/>
  <c r="Z506" i="2"/>
  <c r="Z504" i="2"/>
  <c r="Z499" i="2"/>
  <c r="Z493" i="2"/>
  <c r="Z488" i="2"/>
  <c r="Z485" i="2"/>
  <c r="Z477" i="2"/>
  <c r="Z470" i="2"/>
  <c r="Z465" i="2"/>
  <c r="Z456" i="2"/>
  <c r="Z454" i="2"/>
  <c r="Z435" i="2"/>
  <c r="Z430" i="2"/>
  <c r="Z425" i="2"/>
  <c r="Z423" i="2"/>
  <c r="Z418" i="2"/>
  <c r="Z411" i="2"/>
  <c r="Z406" i="2"/>
  <c r="Z403" i="2"/>
  <c r="Z395" i="2"/>
  <c r="Z388" i="2"/>
  <c r="Z383" i="2"/>
  <c r="Z374" i="2"/>
  <c r="Z372" i="2"/>
  <c r="Z362" i="2"/>
  <c r="Z350" i="2"/>
  <c r="Z345" i="2"/>
  <c r="Z343" i="2"/>
  <c r="Z338" i="2"/>
  <c r="Z331" i="2"/>
  <c r="Z326" i="2"/>
  <c r="Z323" i="2"/>
  <c r="Z308" i="2"/>
  <c r="Z303" i="2"/>
  <c r="Z292" i="2"/>
  <c r="Z265" i="2"/>
  <c r="Z263" i="2"/>
  <c r="Z258" i="2"/>
  <c r="Z251" i="2"/>
  <c r="Z246" i="2"/>
  <c r="Z243" i="2"/>
  <c r="Z235" i="2"/>
  <c r="Z228" i="2"/>
  <c r="Z223" i="2"/>
  <c r="Z214" i="2"/>
  <c r="Z212" i="2"/>
  <c r="Z193" i="2"/>
  <c r="Z188" i="2"/>
  <c r="Z183" i="2"/>
  <c r="Z181" i="2"/>
  <c r="Z176" i="2"/>
  <c r="Z169" i="2"/>
  <c r="Z164" i="2"/>
  <c r="Z161" i="2"/>
  <c r="Z153" i="2"/>
  <c r="Z146" i="2"/>
  <c r="Z141" i="2"/>
  <c r="Z130" i="2"/>
  <c r="Z120" i="2"/>
  <c r="Z113" i="2"/>
  <c r="Z108" i="2"/>
  <c r="Z103" i="2"/>
  <c r="Z101" i="2"/>
  <c r="Z96" i="2"/>
  <c r="Z89" i="2"/>
  <c r="Z81" i="2"/>
  <c r="Z60" i="2"/>
  <c r="U817" i="2"/>
  <c r="J817" i="2"/>
  <c r="F817" i="2" s="1"/>
  <c r="U816" i="2"/>
  <c r="J816" i="2"/>
  <c r="Y815" i="2"/>
  <c r="W815" i="2"/>
  <c r="T815" i="2"/>
  <c r="S815" i="2"/>
  <c r="R815" i="2"/>
  <c r="Q815" i="2"/>
  <c r="AB815" i="2" s="1"/>
  <c r="P815" i="2"/>
  <c r="O815" i="2"/>
  <c r="N815" i="2"/>
  <c r="L815" i="2"/>
  <c r="K815" i="2"/>
  <c r="I815" i="2"/>
  <c r="H815" i="2"/>
  <c r="E815" i="2"/>
  <c r="D815" i="2"/>
  <c r="U814" i="2"/>
  <c r="J814" i="2"/>
  <c r="F814" i="2" s="1"/>
  <c r="U813" i="2"/>
  <c r="J813" i="2"/>
  <c r="F813" i="2" s="1"/>
  <c r="U812" i="2"/>
  <c r="J812" i="2"/>
  <c r="U811" i="2"/>
  <c r="J811" i="2"/>
  <c r="Y810" i="2"/>
  <c r="W810" i="2"/>
  <c r="T810" i="2"/>
  <c r="S810" i="2"/>
  <c r="R810" i="2"/>
  <c r="Q810" i="2"/>
  <c r="AB810" i="2" s="1"/>
  <c r="P810" i="2"/>
  <c r="O810" i="2"/>
  <c r="N810" i="2"/>
  <c r="L810" i="2"/>
  <c r="K810" i="2"/>
  <c r="I810" i="2"/>
  <c r="H810" i="2"/>
  <c r="E810" i="2"/>
  <c r="D810" i="2"/>
  <c r="U809" i="2"/>
  <c r="J809" i="2"/>
  <c r="F809" i="2" s="1"/>
  <c r="U808" i="2"/>
  <c r="J808" i="2"/>
  <c r="F808" i="2" s="1"/>
  <c r="Y807" i="2"/>
  <c r="W807" i="2"/>
  <c r="T807" i="2"/>
  <c r="S807" i="2"/>
  <c r="R807" i="2"/>
  <c r="Q807" i="2"/>
  <c r="AB807" i="2" s="1"/>
  <c r="P807" i="2"/>
  <c r="O807" i="2"/>
  <c r="N807" i="2"/>
  <c r="L807" i="2"/>
  <c r="K807" i="2"/>
  <c r="I807" i="2"/>
  <c r="H807" i="2"/>
  <c r="E807" i="2"/>
  <c r="D807" i="2"/>
  <c r="U806" i="2"/>
  <c r="J806" i="2"/>
  <c r="F806" i="2" s="1"/>
  <c r="U805" i="2"/>
  <c r="J805" i="2"/>
  <c r="F805" i="2" s="1"/>
  <c r="U804" i="2"/>
  <c r="J804" i="2"/>
  <c r="U803" i="2"/>
  <c r="J803" i="2"/>
  <c r="U802" i="2"/>
  <c r="J802" i="2"/>
  <c r="F802" i="2" s="1"/>
  <c r="U801" i="2"/>
  <c r="J801" i="2"/>
  <c r="F801" i="2" s="1"/>
  <c r="U800" i="2"/>
  <c r="J800" i="2"/>
  <c r="Y799" i="2"/>
  <c r="W799" i="2"/>
  <c r="T799" i="2"/>
  <c r="S799" i="2"/>
  <c r="R799" i="2"/>
  <c r="Q799" i="2"/>
  <c r="AB799" i="2" s="1"/>
  <c r="P799" i="2"/>
  <c r="O799" i="2"/>
  <c r="N799" i="2"/>
  <c r="L799" i="2"/>
  <c r="K799" i="2"/>
  <c r="I799" i="2"/>
  <c r="H799" i="2"/>
  <c r="E799" i="2"/>
  <c r="D799" i="2"/>
  <c r="U796" i="2"/>
  <c r="J796" i="2"/>
  <c r="F796" i="2" s="1"/>
  <c r="U795" i="2"/>
  <c r="J795" i="2"/>
  <c r="U794" i="2"/>
  <c r="J794" i="2"/>
  <c r="F794" i="2" s="1"/>
  <c r="U793" i="2"/>
  <c r="J793" i="2"/>
  <c r="F793" i="2" s="1"/>
  <c r="Y792" i="2"/>
  <c r="W792" i="2"/>
  <c r="T792" i="2"/>
  <c r="S792" i="2"/>
  <c r="R792" i="2"/>
  <c r="Q792" i="2"/>
  <c r="AB792" i="2" s="1"/>
  <c r="P792" i="2"/>
  <c r="O792" i="2"/>
  <c r="N792" i="2"/>
  <c r="L792" i="2"/>
  <c r="K792" i="2"/>
  <c r="I792" i="2"/>
  <c r="H792" i="2"/>
  <c r="E792" i="2"/>
  <c r="D792" i="2"/>
  <c r="U791" i="2"/>
  <c r="J791" i="2"/>
  <c r="U790" i="2"/>
  <c r="J790" i="2"/>
  <c r="F790" i="2" s="1"/>
  <c r="U789" i="2"/>
  <c r="J789" i="2"/>
  <c r="F789" i="2" s="1"/>
  <c r="U788" i="2"/>
  <c r="J788" i="2"/>
  <c r="Y787" i="2"/>
  <c r="W787" i="2"/>
  <c r="T787" i="2"/>
  <c r="S787" i="2"/>
  <c r="R787" i="2"/>
  <c r="Q787" i="2"/>
  <c r="AB787" i="2" s="1"/>
  <c r="P787" i="2"/>
  <c r="O787" i="2"/>
  <c r="N787" i="2"/>
  <c r="L787" i="2"/>
  <c r="K787" i="2"/>
  <c r="I787" i="2"/>
  <c r="H787" i="2"/>
  <c r="E787" i="2"/>
  <c r="D787" i="2"/>
  <c r="U785" i="2"/>
  <c r="J785" i="2"/>
  <c r="F785" i="2" s="1"/>
  <c r="U784" i="2"/>
  <c r="J784" i="2"/>
  <c r="U783" i="2"/>
  <c r="J783" i="2"/>
  <c r="U782" i="2"/>
  <c r="J782" i="2"/>
  <c r="F782" i="2" s="1"/>
  <c r="U781" i="2"/>
  <c r="J781" i="2"/>
  <c r="F781" i="2" s="1"/>
  <c r="U780" i="2"/>
  <c r="J780" i="2"/>
  <c r="U779" i="2"/>
  <c r="J779" i="2"/>
  <c r="F779" i="2" s="1"/>
  <c r="Y778" i="2"/>
  <c r="W778" i="2"/>
  <c r="T778" i="2"/>
  <c r="S778" i="2"/>
  <c r="R778" i="2"/>
  <c r="Q778" i="2"/>
  <c r="AB778" i="2" s="1"/>
  <c r="P778" i="2"/>
  <c r="O778" i="2"/>
  <c r="N778" i="2"/>
  <c r="L778" i="2"/>
  <c r="K778" i="2"/>
  <c r="I778" i="2"/>
  <c r="H778" i="2"/>
  <c r="E778" i="2"/>
  <c r="D778" i="2"/>
  <c r="U777" i="2"/>
  <c r="J777" i="2"/>
  <c r="F777" i="2" s="1"/>
  <c r="Y776" i="2"/>
  <c r="W776" i="2"/>
  <c r="T776" i="2"/>
  <c r="S776" i="2"/>
  <c r="R776" i="2"/>
  <c r="Q776" i="2"/>
  <c r="AB776" i="2" s="1"/>
  <c r="P776" i="2"/>
  <c r="O776" i="2"/>
  <c r="N776" i="2"/>
  <c r="L776" i="2"/>
  <c r="K776" i="2"/>
  <c r="I776" i="2"/>
  <c r="H776" i="2"/>
  <c r="E776" i="2"/>
  <c r="D776" i="2"/>
  <c r="U775" i="2"/>
  <c r="J775" i="2"/>
  <c r="U774" i="2"/>
  <c r="J774" i="2"/>
  <c r="F774" i="2" s="1"/>
  <c r="U737" i="2"/>
  <c r="AB737" i="2" s="1"/>
  <c r="J737" i="2"/>
  <c r="U736" i="2"/>
  <c r="AB736" i="2" s="1"/>
  <c r="J736" i="2"/>
  <c r="F736" i="2" s="1"/>
  <c r="Y735" i="2"/>
  <c r="W735" i="2"/>
  <c r="T735" i="2"/>
  <c r="S735" i="2"/>
  <c r="R735" i="2"/>
  <c r="Q735" i="2"/>
  <c r="P735" i="2"/>
  <c r="O735" i="2"/>
  <c r="N735" i="2"/>
  <c r="L735" i="2"/>
  <c r="K735" i="2"/>
  <c r="I735" i="2"/>
  <c r="H735" i="2"/>
  <c r="E735" i="2"/>
  <c r="D735" i="2"/>
  <c r="U734" i="2"/>
  <c r="AB734" i="2" s="1"/>
  <c r="J734" i="2"/>
  <c r="F734" i="2" s="1"/>
  <c r="U733" i="2"/>
  <c r="AB733" i="2" s="1"/>
  <c r="J733" i="2"/>
  <c r="F733" i="2" s="1"/>
  <c r="U732" i="2"/>
  <c r="AB732" i="2" s="1"/>
  <c r="J732" i="2"/>
  <c r="U731" i="2"/>
  <c r="AB731" i="2" s="1"/>
  <c r="J731" i="2"/>
  <c r="Y730" i="2"/>
  <c r="W730" i="2"/>
  <c r="T730" i="2"/>
  <c r="S730" i="2"/>
  <c r="R730" i="2"/>
  <c r="Q730" i="2"/>
  <c r="P730" i="2"/>
  <c r="O730" i="2"/>
  <c r="N730" i="2"/>
  <c r="L730" i="2"/>
  <c r="K730" i="2"/>
  <c r="I730" i="2"/>
  <c r="H730" i="2"/>
  <c r="E730" i="2"/>
  <c r="D730" i="2"/>
  <c r="U729" i="2"/>
  <c r="AB729" i="2" s="1"/>
  <c r="J729" i="2"/>
  <c r="F729" i="2" s="1"/>
  <c r="U728" i="2"/>
  <c r="AB728" i="2" s="1"/>
  <c r="J728" i="2"/>
  <c r="F728" i="2" s="1"/>
  <c r="Y727" i="2"/>
  <c r="W727" i="2"/>
  <c r="T727" i="2"/>
  <c r="S727" i="2"/>
  <c r="R727" i="2"/>
  <c r="Q727" i="2"/>
  <c r="P727" i="2"/>
  <c r="O727" i="2"/>
  <c r="N727" i="2"/>
  <c r="L727" i="2"/>
  <c r="K727" i="2"/>
  <c r="I727" i="2"/>
  <c r="H727" i="2"/>
  <c r="E727" i="2"/>
  <c r="D727" i="2"/>
  <c r="U726" i="2"/>
  <c r="AB726" i="2" s="1"/>
  <c r="J726" i="2"/>
  <c r="U725" i="2"/>
  <c r="AB725" i="2" s="1"/>
  <c r="J725" i="2"/>
  <c r="F725" i="2" s="1"/>
  <c r="U724" i="2"/>
  <c r="AB724" i="2" s="1"/>
  <c r="J724" i="2"/>
  <c r="F724" i="2" s="1"/>
  <c r="U723" i="2"/>
  <c r="AB723" i="2" s="1"/>
  <c r="J723" i="2"/>
  <c r="U722" i="2"/>
  <c r="AB722" i="2" s="1"/>
  <c r="J722" i="2"/>
  <c r="F722" i="2" s="1"/>
  <c r="U721" i="2"/>
  <c r="AB721" i="2" s="1"/>
  <c r="J721" i="2"/>
  <c r="U720" i="2"/>
  <c r="AB720" i="2" s="1"/>
  <c r="J720" i="2"/>
  <c r="Y719" i="2"/>
  <c r="W719" i="2"/>
  <c r="T719" i="2"/>
  <c r="S719" i="2"/>
  <c r="R719" i="2"/>
  <c r="Q719" i="2"/>
  <c r="P719" i="2"/>
  <c r="O719" i="2"/>
  <c r="N719" i="2"/>
  <c r="L719" i="2"/>
  <c r="K719" i="2"/>
  <c r="I719" i="2"/>
  <c r="H719" i="2"/>
  <c r="E719" i="2"/>
  <c r="D719" i="2"/>
  <c r="U716" i="2"/>
  <c r="AB716" i="2" s="1"/>
  <c r="J716" i="2"/>
  <c r="F716" i="2" s="1"/>
  <c r="U715" i="2"/>
  <c r="AB715" i="2" s="1"/>
  <c r="J715" i="2"/>
  <c r="U714" i="2"/>
  <c r="AB714" i="2" s="1"/>
  <c r="J714" i="2"/>
  <c r="U713" i="2"/>
  <c r="AB713" i="2" s="1"/>
  <c r="J713" i="2"/>
  <c r="F713" i="2" s="1"/>
  <c r="Y712" i="2"/>
  <c r="W712" i="2"/>
  <c r="T712" i="2"/>
  <c r="S712" i="2"/>
  <c r="R712" i="2"/>
  <c r="Q712" i="2"/>
  <c r="P712" i="2"/>
  <c r="O712" i="2"/>
  <c r="N712" i="2"/>
  <c r="L712" i="2"/>
  <c r="K712" i="2"/>
  <c r="I712" i="2"/>
  <c r="H712" i="2"/>
  <c r="E712" i="2"/>
  <c r="D712" i="2"/>
  <c r="U711" i="2"/>
  <c r="AB711" i="2" s="1"/>
  <c r="J711" i="2"/>
  <c r="U710" i="2"/>
  <c r="AB710" i="2" s="1"/>
  <c r="J710" i="2"/>
  <c r="U709" i="2"/>
  <c r="AB709" i="2" s="1"/>
  <c r="J709" i="2"/>
  <c r="F709" i="2" s="1"/>
  <c r="U708" i="2"/>
  <c r="AB708" i="2" s="1"/>
  <c r="J708" i="2"/>
  <c r="F708" i="2" s="1"/>
  <c r="Y707" i="2"/>
  <c r="W707" i="2"/>
  <c r="T707" i="2"/>
  <c r="S707" i="2"/>
  <c r="R707" i="2"/>
  <c r="Q707" i="2"/>
  <c r="P707" i="2"/>
  <c r="O707" i="2"/>
  <c r="N707" i="2"/>
  <c r="L707" i="2"/>
  <c r="K707" i="2"/>
  <c r="I707" i="2"/>
  <c r="H707" i="2"/>
  <c r="E707" i="2"/>
  <c r="D707" i="2"/>
  <c r="U705" i="2"/>
  <c r="AB705" i="2" s="1"/>
  <c r="J705" i="2"/>
  <c r="U704" i="2"/>
  <c r="AB704" i="2" s="1"/>
  <c r="J704" i="2"/>
  <c r="U703" i="2"/>
  <c r="AB703" i="2" s="1"/>
  <c r="J703" i="2"/>
  <c r="U702" i="2"/>
  <c r="AB702" i="2" s="1"/>
  <c r="J702" i="2"/>
  <c r="F702" i="2" s="1"/>
  <c r="U701" i="2"/>
  <c r="AB701" i="2" s="1"/>
  <c r="J701" i="2"/>
  <c r="F701" i="2" s="1"/>
  <c r="U700" i="2"/>
  <c r="AB700" i="2" s="1"/>
  <c r="J700" i="2"/>
  <c r="U699" i="2"/>
  <c r="AB699" i="2" s="1"/>
  <c r="J699" i="2"/>
  <c r="Y698" i="2"/>
  <c r="W698" i="2"/>
  <c r="T698" i="2"/>
  <c r="S698" i="2"/>
  <c r="R698" i="2"/>
  <c r="Q698" i="2"/>
  <c r="P698" i="2"/>
  <c r="O698" i="2"/>
  <c r="N698" i="2"/>
  <c r="L698" i="2"/>
  <c r="K698" i="2"/>
  <c r="I698" i="2"/>
  <c r="H698" i="2"/>
  <c r="E698" i="2"/>
  <c r="D698" i="2"/>
  <c r="U697" i="2"/>
  <c r="AB697" i="2" s="1"/>
  <c r="J697" i="2"/>
  <c r="F697" i="2" s="1"/>
  <c r="Y696" i="2"/>
  <c r="W696" i="2"/>
  <c r="T696" i="2"/>
  <c r="S696" i="2"/>
  <c r="R696" i="2"/>
  <c r="Q696" i="2"/>
  <c r="P696" i="2"/>
  <c r="O696" i="2"/>
  <c r="N696" i="2"/>
  <c r="L696" i="2"/>
  <c r="K696" i="2"/>
  <c r="I696" i="2"/>
  <c r="H696" i="2"/>
  <c r="E696" i="2"/>
  <c r="D696" i="2"/>
  <c r="U695" i="2"/>
  <c r="AB695" i="2" s="1"/>
  <c r="J695" i="2"/>
  <c r="U694" i="2"/>
  <c r="AB694" i="2" s="1"/>
  <c r="J694" i="2"/>
  <c r="F694" i="2" s="1"/>
  <c r="U657" i="2"/>
  <c r="AB657" i="2" s="1"/>
  <c r="J657" i="2"/>
  <c r="F657" i="2" s="1"/>
  <c r="U656" i="2"/>
  <c r="AB656" i="2" s="1"/>
  <c r="J656" i="2"/>
  <c r="W655" i="2"/>
  <c r="T655" i="2"/>
  <c r="S655" i="2"/>
  <c r="R655" i="2"/>
  <c r="Q655" i="2"/>
  <c r="P655" i="2"/>
  <c r="O655" i="2"/>
  <c r="N655" i="2"/>
  <c r="L655" i="2"/>
  <c r="K655" i="2"/>
  <c r="I655" i="2"/>
  <c r="H655" i="2"/>
  <c r="E655" i="2"/>
  <c r="D655" i="2"/>
  <c r="U654" i="2"/>
  <c r="AB654" i="2" s="1"/>
  <c r="J654" i="2"/>
  <c r="F654" i="2" s="1"/>
  <c r="U653" i="2"/>
  <c r="AB653" i="2" s="1"/>
  <c r="J653" i="2"/>
  <c r="F653" i="2" s="1"/>
  <c r="U652" i="2"/>
  <c r="AB652" i="2" s="1"/>
  <c r="J652" i="2"/>
  <c r="U651" i="2"/>
  <c r="AB651" i="2" s="1"/>
  <c r="J651" i="2"/>
  <c r="W650" i="2"/>
  <c r="T650" i="2"/>
  <c r="S650" i="2"/>
  <c r="R650" i="2"/>
  <c r="Q650" i="2"/>
  <c r="P650" i="2"/>
  <c r="O650" i="2"/>
  <c r="N650" i="2"/>
  <c r="L650" i="2"/>
  <c r="K650" i="2"/>
  <c r="I650" i="2"/>
  <c r="H650" i="2"/>
  <c r="E650" i="2"/>
  <c r="D650" i="2"/>
  <c r="U649" i="2"/>
  <c r="AB649" i="2" s="1"/>
  <c r="J649" i="2"/>
  <c r="F649" i="2" s="1"/>
  <c r="U648" i="2"/>
  <c r="AB648" i="2" s="1"/>
  <c r="J648" i="2"/>
  <c r="W647" i="2"/>
  <c r="T647" i="2"/>
  <c r="S647" i="2"/>
  <c r="R647" i="2"/>
  <c r="Q647" i="2"/>
  <c r="P647" i="2"/>
  <c r="O647" i="2"/>
  <c r="N647" i="2"/>
  <c r="L647" i="2"/>
  <c r="K647" i="2"/>
  <c r="I647" i="2"/>
  <c r="H647" i="2"/>
  <c r="E647" i="2"/>
  <c r="D647" i="2"/>
  <c r="U646" i="2"/>
  <c r="AB646" i="2" s="1"/>
  <c r="J646" i="2"/>
  <c r="F646" i="2" s="1"/>
  <c r="U645" i="2"/>
  <c r="AB645" i="2" s="1"/>
  <c r="J645" i="2"/>
  <c r="F645" i="2" s="1"/>
  <c r="U644" i="2"/>
  <c r="AB644" i="2" s="1"/>
  <c r="J644" i="2"/>
  <c r="F644" i="2" s="1"/>
  <c r="U643" i="2"/>
  <c r="AB643" i="2" s="1"/>
  <c r="J643" i="2"/>
  <c r="U642" i="2"/>
  <c r="AB642" i="2" s="1"/>
  <c r="J642" i="2"/>
  <c r="F642" i="2" s="1"/>
  <c r="U641" i="2"/>
  <c r="AB641" i="2" s="1"/>
  <c r="J641" i="2"/>
  <c r="F641" i="2" s="1"/>
  <c r="U640" i="2"/>
  <c r="AB640" i="2" s="1"/>
  <c r="J640" i="2"/>
  <c r="W639" i="2"/>
  <c r="T639" i="2"/>
  <c r="S639" i="2"/>
  <c r="R639" i="2"/>
  <c r="Q639" i="2"/>
  <c r="P639" i="2"/>
  <c r="O639" i="2"/>
  <c r="N639" i="2"/>
  <c r="L639" i="2"/>
  <c r="K639" i="2"/>
  <c r="I639" i="2"/>
  <c r="H639" i="2"/>
  <c r="E639" i="2"/>
  <c r="D639" i="2"/>
  <c r="U636" i="2"/>
  <c r="AB636" i="2" s="1"/>
  <c r="J636" i="2"/>
  <c r="U635" i="2"/>
  <c r="AB635" i="2" s="1"/>
  <c r="J635" i="2"/>
  <c r="U634" i="2"/>
  <c r="AB634" i="2" s="1"/>
  <c r="J634" i="2"/>
  <c r="F634" i="2" s="1"/>
  <c r="U633" i="2"/>
  <c r="AB633" i="2" s="1"/>
  <c r="J633" i="2"/>
  <c r="F633" i="2" s="1"/>
  <c r="W632" i="2"/>
  <c r="T632" i="2"/>
  <c r="S632" i="2"/>
  <c r="R632" i="2"/>
  <c r="Q632" i="2"/>
  <c r="P632" i="2"/>
  <c r="O632" i="2"/>
  <c r="N632" i="2"/>
  <c r="L632" i="2"/>
  <c r="K632" i="2"/>
  <c r="I632" i="2"/>
  <c r="H632" i="2"/>
  <c r="E632" i="2"/>
  <c r="D632" i="2"/>
  <c r="U631" i="2"/>
  <c r="AB631" i="2" s="1"/>
  <c r="J631" i="2"/>
  <c r="U630" i="2"/>
  <c r="AB630" i="2" s="1"/>
  <c r="J630" i="2"/>
  <c r="F630" i="2" s="1"/>
  <c r="U629" i="2"/>
  <c r="AB629" i="2" s="1"/>
  <c r="J629" i="2"/>
  <c r="F629" i="2" s="1"/>
  <c r="U628" i="2"/>
  <c r="AB628" i="2" s="1"/>
  <c r="J628" i="2"/>
  <c r="F628" i="2" s="1"/>
  <c r="W627" i="2"/>
  <c r="T627" i="2"/>
  <c r="S627" i="2"/>
  <c r="R627" i="2"/>
  <c r="Q627" i="2"/>
  <c r="P627" i="2"/>
  <c r="O627" i="2"/>
  <c r="N627" i="2"/>
  <c r="L627" i="2"/>
  <c r="K627" i="2"/>
  <c r="I627" i="2"/>
  <c r="H627" i="2"/>
  <c r="E627" i="2"/>
  <c r="D627" i="2"/>
  <c r="U625" i="2"/>
  <c r="AB625" i="2" s="1"/>
  <c r="J625" i="2"/>
  <c r="F625" i="2" s="1"/>
  <c r="U624" i="2"/>
  <c r="AB624" i="2" s="1"/>
  <c r="J624" i="2"/>
  <c r="F624" i="2" s="1"/>
  <c r="U623" i="2"/>
  <c r="AB623" i="2" s="1"/>
  <c r="J623" i="2"/>
  <c r="U622" i="2"/>
  <c r="AB622" i="2" s="1"/>
  <c r="J622" i="2"/>
  <c r="F622" i="2" s="1"/>
  <c r="U621" i="2"/>
  <c r="AB621" i="2" s="1"/>
  <c r="J621" i="2"/>
  <c r="F621" i="2" s="1"/>
  <c r="U620" i="2"/>
  <c r="AB620" i="2" s="1"/>
  <c r="J620" i="2"/>
  <c r="F620" i="2" s="1"/>
  <c r="U619" i="2"/>
  <c r="AB619" i="2" s="1"/>
  <c r="J619" i="2"/>
  <c r="W618" i="2"/>
  <c r="T618" i="2"/>
  <c r="S618" i="2"/>
  <c r="R618" i="2"/>
  <c r="Q618" i="2"/>
  <c r="P618" i="2"/>
  <c r="O618" i="2"/>
  <c r="N618" i="2"/>
  <c r="L618" i="2"/>
  <c r="K618" i="2"/>
  <c r="I618" i="2"/>
  <c r="H618" i="2"/>
  <c r="E618" i="2"/>
  <c r="D618" i="2"/>
  <c r="U617" i="2"/>
  <c r="AB617" i="2" s="1"/>
  <c r="J617" i="2"/>
  <c r="F617" i="2" s="1"/>
  <c r="W616" i="2"/>
  <c r="T616" i="2"/>
  <c r="S616" i="2"/>
  <c r="R616" i="2"/>
  <c r="Q616" i="2"/>
  <c r="P616" i="2"/>
  <c r="O616" i="2"/>
  <c r="N616" i="2"/>
  <c r="L616" i="2"/>
  <c r="K616" i="2"/>
  <c r="I616" i="2"/>
  <c r="H616" i="2"/>
  <c r="E616" i="2"/>
  <c r="D616" i="2"/>
  <c r="U615" i="2"/>
  <c r="AB615" i="2" s="1"/>
  <c r="J615" i="2"/>
  <c r="U614" i="2"/>
  <c r="AB614" i="2" s="1"/>
  <c r="J614" i="2"/>
  <c r="F614" i="2" s="1"/>
  <c r="U613" i="2"/>
  <c r="AB613" i="2" s="1"/>
  <c r="J613" i="2"/>
  <c r="F613" i="2" s="1"/>
  <c r="U612" i="2"/>
  <c r="AB612" i="2" s="1"/>
  <c r="J612" i="2"/>
  <c r="U611" i="2"/>
  <c r="AB611" i="2" s="1"/>
  <c r="J611" i="2"/>
  <c r="U610" i="2"/>
  <c r="AB610" i="2" s="1"/>
  <c r="J610" i="2"/>
  <c r="F610" i="2" s="1"/>
  <c r="U609" i="2"/>
  <c r="AB609" i="2" s="1"/>
  <c r="J609" i="2"/>
  <c r="F609" i="2" s="1"/>
  <c r="U608" i="2"/>
  <c r="AB608" i="2" s="1"/>
  <c r="J608" i="2"/>
  <c r="U607" i="2"/>
  <c r="AB607" i="2" s="1"/>
  <c r="J607" i="2"/>
  <c r="W606" i="2"/>
  <c r="T606" i="2"/>
  <c r="S606" i="2"/>
  <c r="R606" i="2"/>
  <c r="Q606" i="2"/>
  <c r="P606" i="2"/>
  <c r="O606" i="2"/>
  <c r="N606" i="2"/>
  <c r="L606" i="2"/>
  <c r="K606" i="2"/>
  <c r="I606" i="2"/>
  <c r="I593" i="2" s="1"/>
  <c r="H606" i="2"/>
  <c r="E606" i="2"/>
  <c r="D606" i="2"/>
  <c r="U605" i="2"/>
  <c r="AB605" i="2" s="1"/>
  <c r="J605" i="2"/>
  <c r="F605" i="2" s="1"/>
  <c r="U604" i="2"/>
  <c r="AB604" i="2" s="1"/>
  <c r="J604" i="2"/>
  <c r="U603" i="2"/>
  <c r="AB603" i="2" s="1"/>
  <c r="J603" i="2"/>
  <c r="U602" i="2"/>
  <c r="AB602" i="2" s="1"/>
  <c r="J602" i="2"/>
  <c r="F602" i="2" s="1"/>
  <c r="U601" i="2"/>
  <c r="AB601" i="2" s="1"/>
  <c r="J601" i="2"/>
  <c r="F601" i="2" s="1"/>
  <c r="U600" i="2"/>
  <c r="AB600" i="2" s="1"/>
  <c r="J600" i="2"/>
  <c r="F600" i="2" s="1"/>
  <c r="W599" i="2"/>
  <c r="T599" i="2"/>
  <c r="S599" i="2"/>
  <c r="R599" i="2"/>
  <c r="Q599" i="2"/>
  <c r="P599" i="2"/>
  <c r="O599" i="2"/>
  <c r="N599" i="2"/>
  <c r="L599" i="2"/>
  <c r="K599" i="2"/>
  <c r="H599" i="2"/>
  <c r="E599" i="2"/>
  <c r="D599" i="2"/>
  <c r="U598" i="2"/>
  <c r="AB598" i="2" s="1"/>
  <c r="J598" i="2"/>
  <c r="F598" i="2" s="1"/>
  <c r="U597" i="2"/>
  <c r="AB597" i="2" s="1"/>
  <c r="J597" i="2"/>
  <c r="F597" i="2" s="1"/>
  <c r="U596" i="2"/>
  <c r="AB596" i="2" s="1"/>
  <c r="J596" i="2"/>
  <c r="U595" i="2"/>
  <c r="AB595" i="2" s="1"/>
  <c r="J595" i="2"/>
  <c r="W594" i="2"/>
  <c r="T594" i="2"/>
  <c r="S594" i="2"/>
  <c r="R594" i="2"/>
  <c r="Q594" i="2"/>
  <c r="P594" i="2"/>
  <c r="O594" i="2"/>
  <c r="N594" i="2"/>
  <c r="L594" i="2"/>
  <c r="K594" i="2"/>
  <c r="I594" i="2"/>
  <c r="H594" i="2"/>
  <c r="E594" i="2"/>
  <c r="D594" i="2"/>
  <c r="U592" i="2"/>
  <c r="AB592" i="2" s="1"/>
  <c r="J592" i="2"/>
  <c r="U591" i="2"/>
  <c r="AB591" i="2" s="1"/>
  <c r="J591" i="2"/>
  <c r="U590" i="2"/>
  <c r="AB590" i="2" s="1"/>
  <c r="J590" i="2"/>
  <c r="F590" i="2" s="1"/>
  <c r="W589" i="2"/>
  <c r="T589" i="2"/>
  <c r="S589" i="2"/>
  <c r="R589" i="2"/>
  <c r="Q589" i="2"/>
  <c r="P589" i="2"/>
  <c r="O589" i="2"/>
  <c r="N589" i="2"/>
  <c r="L589" i="2"/>
  <c r="K589" i="2"/>
  <c r="I589" i="2"/>
  <c r="H589" i="2"/>
  <c r="E589" i="2"/>
  <c r="D589" i="2"/>
  <c r="U588" i="2"/>
  <c r="AB588" i="2" s="1"/>
  <c r="J588" i="2"/>
  <c r="W587" i="2"/>
  <c r="T587" i="2"/>
  <c r="S587" i="2"/>
  <c r="R587" i="2"/>
  <c r="Q587" i="2"/>
  <c r="P587" i="2"/>
  <c r="O587" i="2"/>
  <c r="N587" i="2"/>
  <c r="L587" i="2"/>
  <c r="K587" i="2"/>
  <c r="I587" i="2"/>
  <c r="H587" i="2"/>
  <c r="E587" i="2"/>
  <c r="D587" i="2"/>
  <c r="U586" i="2"/>
  <c r="AB586" i="2" s="1"/>
  <c r="J586" i="2"/>
  <c r="F586" i="2" s="1"/>
  <c r="U585" i="2"/>
  <c r="AB585" i="2" s="1"/>
  <c r="J585" i="2"/>
  <c r="U584" i="2"/>
  <c r="J584" i="2"/>
  <c r="F584" i="2" s="1"/>
  <c r="U583" i="2"/>
  <c r="AB583" i="2" s="1"/>
  <c r="J583" i="2"/>
  <c r="W582" i="2"/>
  <c r="T582" i="2"/>
  <c r="S582" i="2"/>
  <c r="R582" i="2"/>
  <c r="Q582" i="2"/>
  <c r="P582" i="2"/>
  <c r="O582" i="2"/>
  <c r="N582" i="2"/>
  <c r="L582" i="2"/>
  <c r="K582" i="2"/>
  <c r="I582" i="2"/>
  <c r="H582" i="2"/>
  <c r="E582" i="2"/>
  <c r="D582" i="2"/>
  <c r="U575" i="2"/>
  <c r="J575" i="2"/>
  <c r="F575" i="2" s="1"/>
  <c r="U574" i="2"/>
  <c r="AB574" i="2" s="1"/>
  <c r="J574" i="2"/>
  <c r="Y573" i="2"/>
  <c r="W573" i="2"/>
  <c r="T573" i="2"/>
  <c r="S573" i="2"/>
  <c r="R573" i="2"/>
  <c r="Q573" i="2"/>
  <c r="P573" i="2"/>
  <c r="O573" i="2"/>
  <c r="N573" i="2"/>
  <c r="L573" i="2"/>
  <c r="K573" i="2"/>
  <c r="I573" i="2"/>
  <c r="H573" i="2"/>
  <c r="E573" i="2"/>
  <c r="D573" i="2"/>
  <c r="U572" i="2"/>
  <c r="AB572" i="2" s="1"/>
  <c r="J572" i="2"/>
  <c r="F572" i="2" s="1"/>
  <c r="U571" i="2"/>
  <c r="AB571" i="2" s="1"/>
  <c r="J571" i="2"/>
  <c r="F571" i="2" s="1"/>
  <c r="U570" i="2"/>
  <c r="AB570" i="2" s="1"/>
  <c r="J570" i="2"/>
  <c r="U569" i="2"/>
  <c r="AB569" i="2" s="1"/>
  <c r="J569" i="2"/>
  <c r="F569" i="2" s="1"/>
  <c r="Y568" i="2"/>
  <c r="W568" i="2"/>
  <c r="T568" i="2"/>
  <c r="S568" i="2"/>
  <c r="R568" i="2"/>
  <c r="Q568" i="2"/>
  <c r="P568" i="2"/>
  <c r="O568" i="2"/>
  <c r="N568" i="2"/>
  <c r="L568" i="2"/>
  <c r="K568" i="2"/>
  <c r="I568" i="2"/>
  <c r="H568" i="2"/>
  <c r="E568" i="2"/>
  <c r="D568" i="2"/>
  <c r="U567" i="2"/>
  <c r="AB567" i="2" s="1"/>
  <c r="J567" i="2"/>
  <c r="F567" i="2" s="1"/>
  <c r="U566" i="2"/>
  <c r="AB566" i="2" s="1"/>
  <c r="J566" i="2"/>
  <c r="Y565" i="2"/>
  <c r="W565" i="2"/>
  <c r="T565" i="2"/>
  <c r="S565" i="2"/>
  <c r="R565" i="2"/>
  <c r="Q565" i="2"/>
  <c r="P565" i="2"/>
  <c r="O565" i="2"/>
  <c r="N565" i="2"/>
  <c r="L565" i="2"/>
  <c r="K565" i="2"/>
  <c r="I565" i="2"/>
  <c r="H565" i="2"/>
  <c r="E565" i="2"/>
  <c r="D565" i="2"/>
  <c r="U564" i="2"/>
  <c r="AB564" i="2" s="1"/>
  <c r="J564" i="2"/>
  <c r="F564" i="2" s="1"/>
  <c r="U563" i="2"/>
  <c r="AB563" i="2" s="1"/>
  <c r="J563" i="2"/>
  <c r="F563" i="2" s="1"/>
  <c r="U562" i="2"/>
  <c r="AB562" i="2" s="1"/>
  <c r="J562" i="2"/>
  <c r="U561" i="2"/>
  <c r="AB561" i="2" s="1"/>
  <c r="J561" i="2"/>
  <c r="F561" i="2" s="1"/>
  <c r="U560" i="2"/>
  <c r="AB560" i="2" s="1"/>
  <c r="J560" i="2"/>
  <c r="F560" i="2" s="1"/>
  <c r="U559" i="2"/>
  <c r="AB559" i="2" s="1"/>
  <c r="J559" i="2"/>
  <c r="F559" i="2" s="1"/>
  <c r="U558" i="2"/>
  <c r="AB558" i="2" s="1"/>
  <c r="J558" i="2"/>
  <c r="F558" i="2" s="1"/>
  <c r="W557" i="2"/>
  <c r="T557" i="2"/>
  <c r="S557" i="2"/>
  <c r="R557" i="2"/>
  <c r="Q557" i="2"/>
  <c r="P557" i="2"/>
  <c r="O557" i="2"/>
  <c r="N557" i="2"/>
  <c r="L557" i="2"/>
  <c r="K557" i="2"/>
  <c r="I557" i="2"/>
  <c r="E557" i="2"/>
  <c r="D557" i="2"/>
  <c r="U553" i="2"/>
  <c r="AB553" i="2" s="1"/>
  <c r="J553" i="2"/>
  <c r="U552" i="2"/>
  <c r="AB552" i="2" s="1"/>
  <c r="J552" i="2"/>
  <c r="F552" i="2" s="1"/>
  <c r="U551" i="2"/>
  <c r="AB551" i="2" s="1"/>
  <c r="J551" i="2"/>
  <c r="F551" i="2" s="1"/>
  <c r="U550" i="2"/>
  <c r="AB550" i="2" s="1"/>
  <c r="J550" i="2"/>
  <c r="F550" i="2" s="1"/>
  <c r="Y549" i="2"/>
  <c r="W549" i="2"/>
  <c r="T549" i="2"/>
  <c r="S549" i="2"/>
  <c r="R549" i="2"/>
  <c r="Q549" i="2"/>
  <c r="P549" i="2"/>
  <c r="O549" i="2"/>
  <c r="N549" i="2"/>
  <c r="L549" i="2"/>
  <c r="K549" i="2"/>
  <c r="I549" i="2"/>
  <c r="H549" i="2"/>
  <c r="E549" i="2"/>
  <c r="D549" i="2"/>
  <c r="U548" i="2"/>
  <c r="AB548" i="2" s="1"/>
  <c r="J548" i="2"/>
  <c r="U547" i="2"/>
  <c r="AB547" i="2" s="1"/>
  <c r="J547" i="2"/>
  <c r="F547" i="2" s="1"/>
  <c r="U546" i="2"/>
  <c r="J546" i="2"/>
  <c r="F546" i="2" s="1"/>
  <c r="U545" i="2"/>
  <c r="AB545" i="2" s="1"/>
  <c r="J545" i="2"/>
  <c r="Y544" i="2"/>
  <c r="W544" i="2"/>
  <c r="T544" i="2"/>
  <c r="S544" i="2"/>
  <c r="R544" i="2"/>
  <c r="Q544" i="2"/>
  <c r="P544" i="2"/>
  <c r="O544" i="2"/>
  <c r="N544" i="2"/>
  <c r="L544" i="2"/>
  <c r="K544" i="2"/>
  <c r="I544" i="2"/>
  <c r="H544" i="2"/>
  <c r="E544" i="2"/>
  <c r="D544" i="2"/>
  <c r="U542" i="2"/>
  <c r="AB542" i="2" s="1"/>
  <c r="J542" i="2"/>
  <c r="F542" i="2" s="1"/>
  <c r="U541" i="2"/>
  <c r="AB541" i="2" s="1"/>
  <c r="J541" i="2"/>
  <c r="U540" i="2"/>
  <c r="AB540" i="2" s="1"/>
  <c r="J540" i="2"/>
  <c r="U539" i="2"/>
  <c r="AB539" i="2" s="1"/>
  <c r="J539" i="2"/>
  <c r="F539" i="2" s="1"/>
  <c r="U538" i="2"/>
  <c r="AB538" i="2" s="1"/>
  <c r="J538" i="2"/>
  <c r="F538" i="2" s="1"/>
  <c r="U537" i="2"/>
  <c r="AB537" i="2" s="1"/>
  <c r="J537" i="2"/>
  <c r="U536" i="2"/>
  <c r="AB536" i="2" s="1"/>
  <c r="J536" i="2"/>
  <c r="Y535" i="2"/>
  <c r="W535" i="2"/>
  <c r="T535" i="2"/>
  <c r="S535" i="2"/>
  <c r="R535" i="2"/>
  <c r="Q535" i="2"/>
  <c r="P535" i="2"/>
  <c r="O535" i="2"/>
  <c r="N535" i="2"/>
  <c r="L535" i="2"/>
  <c r="K535" i="2"/>
  <c r="I535" i="2"/>
  <c r="H535" i="2"/>
  <c r="E535" i="2"/>
  <c r="D535" i="2"/>
  <c r="U534" i="2"/>
  <c r="AB534" i="2" s="1"/>
  <c r="J534" i="2"/>
  <c r="F534" i="2" s="1"/>
  <c r="Y533" i="2"/>
  <c r="W533" i="2"/>
  <c r="T533" i="2"/>
  <c r="S533" i="2"/>
  <c r="R533" i="2"/>
  <c r="Q533" i="2"/>
  <c r="P533" i="2"/>
  <c r="O533" i="2"/>
  <c r="N533" i="2"/>
  <c r="L533" i="2"/>
  <c r="K533" i="2"/>
  <c r="I533" i="2"/>
  <c r="H533" i="2"/>
  <c r="E533" i="2"/>
  <c r="D533" i="2"/>
  <c r="U532" i="2"/>
  <c r="AB532" i="2" s="1"/>
  <c r="J532" i="2"/>
  <c r="F532" i="2" s="1"/>
  <c r="U531" i="2"/>
  <c r="AB531" i="2" s="1"/>
  <c r="J531" i="2"/>
  <c r="F531" i="2" s="1"/>
  <c r="U530" i="2"/>
  <c r="AB530" i="2" s="1"/>
  <c r="J530" i="2"/>
  <c r="F530" i="2" s="1"/>
  <c r="U529" i="2"/>
  <c r="AB529" i="2" s="1"/>
  <c r="J529" i="2"/>
  <c r="F529" i="2" s="1"/>
  <c r="U528" i="2"/>
  <c r="AB528" i="2" s="1"/>
  <c r="J528" i="2"/>
  <c r="U527" i="2"/>
  <c r="AB527" i="2" s="1"/>
  <c r="J527" i="2"/>
  <c r="F527" i="2" s="1"/>
  <c r="U526" i="2"/>
  <c r="AB526" i="2" s="1"/>
  <c r="J526" i="2"/>
  <c r="F526" i="2" s="1"/>
  <c r="U525" i="2"/>
  <c r="AB525" i="2" s="1"/>
  <c r="J525" i="2"/>
  <c r="U524" i="2"/>
  <c r="AB524" i="2" s="1"/>
  <c r="J524" i="2"/>
  <c r="Y523" i="2"/>
  <c r="W523" i="2"/>
  <c r="T523" i="2"/>
  <c r="S523" i="2"/>
  <c r="R523" i="2"/>
  <c r="Q523" i="2"/>
  <c r="P523" i="2"/>
  <c r="O523" i="2"/>
  <c r="N523" i="2"/>
  <c r="L523" i="2"/>
  <c r="K523" i="2"/>
  <c r="I523" i="2"/>
  <c r="H523" i="2"/>
  <c r="E523" i="2"/>
  <c r="D523" i="2"/>
  <c r="U522" i="2"/>
  <c r="AB522" i="2" s="1"/>
  <c r="J522" i="2"/>
  <c r="F522" i="2" s="1"/>
  <c r="U521" i="2"/>
  <c r="AB521" i="2" s="1"/>
  <c r="J521" i="2"/>
  <c r="U520" i="2"/>
  <c r="AB520" i="2" s="1"/>
  <c r="J520" i="2"/>
  <c r="F520" i="2" s="1"/>
  <c r="U519" i="2"/>
  <c r="AB519" i="2" s="1"/>
  <c r="J519" i="2"/>
  <c r="F519" i="2" s="1"/>
  <c r="U518" i="2"/>
  <c r="AB518" i="2" s="1"/>
  <c r="J518" i="2"/>
  <c r="F518" i="2" s="1"/>
  <c r="U517" i="2"/>
  <c r="AB517" i="2" s="1"/>
  <c r="J517" i="2"/>
  <c r="Y516" i="2"/>
  <c r="W516" i="2"/>
  <c r="T516" i="2"/>
  <c r="S516" i="2"/>
  <c r="R516" i="2"/>
  <c r="Q516" i="2"/>
  <c r="P516" i="2"/>
  <c r="O516" i="2"/>
  <c r="N516" i="2"/>
  <c r="L516" i="2"/>
  <c r="K516" i="2"/>
  <c r="I516" i="2"/>
  <c r="H516" i="2"/>
  <c r="E516" i="2"/>
  <c r="D516" i="2"/>
  <c r="U515" i="2"/>
  <c r="AB515" i="2" s="1"/>
  <c r="J515" i="2"/>
  <c r="F515" i="2" s="1"/>
  <c r="U514" i="2"/>
  <c r="AB514" i="2" s="1"/>
  <c r="J514" i="2"/>
  <c r="F514" i="2" s="1"/>
  <c r="U513" i="2"/>
  <c r="AB513" i="2" s="1"/>
  <c r="J513" i="2"/>
  <c r="U512" i="2"/>
  <c r="AB512" i="2" s="1"/>
  <c r="J512" i="2"/>
  <c r="Y511" i="2"/>
  <c r="W511" i="2"/>
  <c r="T511" i="2"/>
  <c r="S511" i="2"/>
  <c r="R511" i="2"/>
  <c r="Q511" i="2"/>
  <c r="P511" i="2"/>
  <c r="O511" i="2"/>
  <c r="N511" i="2"/>
  <c r="L511" i="2"/>
  <c r="K511" i="2"/>
  <c r="I511" i="2"/>
  <c r="H511" i="2"/>
  <c r="E511" i="2"/>
  <c r="D511" i="2"/>
  <c r="U509" i="2"/>
  <c r="AB509" i="2" s="1"/>
  <c r="J509" i="2"/>
  <c r="F509" i="2" s="1"/>
  <c r="U508" i="2"/>
  <c r="AB508" i="2" s="1"/>
  <c r="J508" i="2"/>
  <c r="U507" i="2"/>
  <c r="AB507" i="2" s="1"/>
  <c r="J507" i="2"/>
  <c r="F507" i="2" s="1"/>
  <c r="Y506" i="2"/>
  <c r="W506" i="2"/>
  <c r="T506" i="2"/>
  <c r="S506" i="2"/>
  <c r="R506" i="2"/>
  <c r="Q506" i="2"/>
  <c r="P506" i="2"/>
  <c r="O506" i="2"/>
  <c r="N506" i="2"/>
  <c r="L506" i="2"/>
  <c r="K506" i="2"/>
  <c r="I506" i="2"/>
  <c r="H506" i="2"/>
  <c r="E506" i="2"/>
  <c r="D506" i="2"/>
  <c r="U505" i="2"/>
  <c r="AB505" i="2" s="1"/>
  <c r="J505" i="2"/>
  <c r="F505" i="2" s="1"/>
  <c r="Y504" i="2"/>
  <c r="W504" i="2"/>
  <c r="T504" i="2"/>
  <c r="S504" i="2"/>
  <c r="R504" i="2"/>
  <c r="Q504" i="2"/>
  <c r="P504" i="2"/>
  <c r="O504" i="2"/>
  <c r="N504" i="2"/>
  <c r="L504" i="2"/>
  <c r="K504" i="2"/>
  <c r="I504" i="2"/>
  <c r="H504" i="2"/>
  <c r="E504" i="2"/>
  <c r="D504" i="2"/>
  <c r="U503" i="2"/>
  <c r="AB503" i="2" s="1"/>
  <c r="J503" i="2"/>
  <c r="F503" i="2" s="1"/>
  <c r="U502" i="2"/>
  <c r="AB502" i="2" s="1"/>
  <c r="J502" i="2"/>
  <c r="F502" i="2" s="1"/>
  <c r="U501" i="2"/>
  <c r="J501" i="2"/>
  <c r="F501" i="2" s="1"/>
  <c r="U500" i="2"/>
  <c r="AB500" i="2" s="1"/>
  <c r="J500" i="2"/>
  <c r="Y499" i="2"/>
  <c r="W499" i="2"/>
  <c r="T499" i="2"/>
  <c r="S499" i="2"/>
  <c r="R499" i="2"/>
  <c r="Q499" i="2"/>
  <c r="P499" i="2"/>
  <c r="O499" i="2"/>
  <c r="N499" i="2"/>
  <c r="L499" i="2"/>
  <c r="K499" i="2"/>
  <c r="I499" i="2"/>
  <c r="H499" i="2"/>
  <c r="E499" i="2"/>
  <c r="D499" i="2"/>
  <c r="U495" i="2"/>
  <c r="AB495" i="2" s="1"/>
  <c r="J495" i="2"/>
  <c r="F495" i="2" s="1"/>
  <c r="U494" i="2"/>
  <c r="AB494" i="2" s="1"/>
  <c r="J494" i="2"/>
  <c r="Y493" i="2"/>
  <c r="W493" i="2"/>
  <c r="T493" i="2"/>
  <c r="S493" i="2"/>
  <c r="R493" i="2"/>
  <c r="Q493" i="2"/>
  <c r="P493" i="2"/>
  <c r="O493" i="2"/>
  <c r="N493" i="2"/>
  <c r="L493" i="2"/>
  <c r="K493" i="2"/>
  <c r="I493" i="2"/>
  <c r="H493" i="2"/>
  <c r="E493" i="2"/>
  <c r="D493" i="2"/>
  <c r="U492" i="2"/>
  <c r="AB492" i="2" s="1"/>
  <c r="J492" i="2"/>
  <c r="F492" i="2" s="1"/>
  <c r="U491" i="2"/>
  <c r="AB491" i="2" s="1"/>
  <c r="J491" i="2"/>
  <c r="F491" i="2" s="1"/>
  <c r="U490" i="2"/>
  <c r="AB490" i="2" s="1"/>
  <c r="J490" i="2"/>
  <c r="U489" i="2"/>
  <c r="AB489" i="2" s="1"/>
  <c r="J489" i="2"/>
  <c r="F489" i="2" s="1"/>
  <c r="Y488" i="2"/>
  <c r="W488" i="2"/>
  <c r="T488" i="2"/>
  <c r="S488" i="2"/>
  <c r="R488" i="2"/>
  <c r="Q488" i="2"/>
  <c r="P488" i="2"/>
  <c r="O488" i="2"/>
  <c r="N488" i="2"/>
  <c r="L488" i="2"/>
  <c r="K488" i="2"/>
  <c r="I488" i="2"/>
  <c r="H488" i="2"/>
  <c r="E488" i="2"/>
  <c r="D488" i="2"/>
  <c r="U487" i="2"/>
  <c r="AB487" i="2" s="1"/>
  <c r="J487" i="2"/>
  <c r="F487" i="2" s="1"/>
  <c r="U486" i="2"/>
  <c r="AB486" i="2" s="1"/>
  <c r="J486" i="2"/>
  <c r="Y485" i="2"/>
  <c r="W485" i="2"/>
  <c r="T485" i="2"/>
  <c r="S485" i="2"/>
  <c r="R485" i="2"/>
  <c r="Q485" i="2"/>
  <c r="P485" i="2"/>
  <c r="O485" i="2"/>
  <c r="N485" i="2"/>
  <c r="L485" i="2"/>
  <c r="K485" i="2"/>
  <c r="I485" i="2"/>
  <c r="H485" i="2"/>
  <c r="E485" i="2"/>
  <c r="D485" i="2"/>
  <c r="U484" i="2"/>
  <c r="AB484" i="2" s="1"/>
  <c r="J484" i="2"/>
  <c r="F484" i="2" s="1"/>
  <c r="U483" i="2"/>
  <c r="AB483" i="2" s="1"/>
  <c r="J483" i="2"/>
  <c r="F483" i="2" s="1"/>
  <c r="U482" i="2"/>
  <c r="AB482" i="2" s="1"/>
  <c r="J482" i="2"/>
  <c r="U481" i="2"/>
  <c r="AB481" i="2" s="1"/>
  <c r="J481" i="2"/>
  <c r="U480" i="2"/>
  <c r="AB480" i="2" s="1"/>
  <c r="J480" i="2"/>
  <c r="F480" i="2" s="1"/>
  <c r="U479" i="2"/>
  <c r="AB479" i="2" s="1"/>
  <c r="J479" i="2"/>
  <c r="F479" i="2" s="1"/>
  <c r="U478" i="2"/>
  <c r="AB478" i="2" s="1"/>
  <c r="J478" i="2"/>
  <c r="Y477" i="2"/>
  <c r="W477" i="2"/>
  <c r="T477" i="2"/>
  <c r="S477" i="2"/>
  <c r="R477" i="2"/>
  <c r="Q477" i="2"/>
  <c r="P477" i="2"/>
  <c r="O477" i="2"/>
  <c r="N477" i="2"/>
  <c r="L477" i="2"/>
  <c r="K477" i="2"/>
  <c r="I477" i="2"/>
  <c r="H477" i="2"/>
  <c r="E477" i="2"/>
  <c r="D477" i="2"/>
  <c r="U474" i="2"/>
  <c r="AB474" i="2" s="1"/>
  <c r="J474" i="2"/>
  <c r="U473" i="2"/>
  <c r="AB473" i="2" s="1"/>
  <c r="J473" i="2"/>
  <c r="F473" i="2" s="1"/>
  <c r="U472" i="2"/>
  <c r="AB472" i="2" s="1"/>
  <c r="J472" i="2"/>
  <c r="F472" i="2" s="1"/>
  <c r="U471" i="2"/>
  <c r="AB471" i="2" s="1"/>
  <c r="J471" i="2"/>
  <c r="F471" i="2" s="1"/>
  <c r="Y470" i="2"/>
  <c r="W470" i="2"/>
  <c r="T470" i="2"/>
  <c r="S470" i="2"/>
  <c r="R470" i="2"/>
  <c r="Q470" i="2"/>
  <c r="P470" i="2"/>
  <c r="O470" i="2"/>
  <c r="N470" i="2"/>
  <c r="L470" i="2"/>
  <c r="K470" i="2"/>
  <c r="I470" i="2"/>
  <c r="H470" i="2"/>
  <c r="E470" i="2"/>
  <c r="D470" i="2"/>
  <c r="U469" i="2"/>
  <c r="AB469" i="2" s="1"/>
  <c r="J469" i="2"/>
  <c r="U468" i="2"/>
  <c r="AB468" i="2" s="1"/>
  <c r="J468" i="2"/>
  <c r="F468" i="2" s="1"/>
  <c r="U467" i="2"/>
  <c r="AB467" i="2" s="1"/>
  <c r="J467" i="2"/>
  <c r="F467" i="2" s="1"/>
  <c r="U466" i="2"/>
  <c r="AB466" i="2" s="1"/>
  <c r="J466" i="2"/>
  <c r="Y465" i="2"/>
  <c r="W465" i="2"/>
  <c r="T465" i="2"/>
  <c r="S465" i="2"/>
  <c r="R465" i="2"/>
  <c r="Q465" i="2"/>
  <c r="P465" i="2"/>
  <c r="O465" i="2"/>
  <c r="N465" i="2"/>
  <c r="L465" i="2"/>
  <c r="K465" i="2"/>
  <c r="I465" i="2"/>
  <c r="H465" i="2"/>
  <c r="E465" i="2"/>
  <c r="D465" i="2"/>
  <c r="U463" i="2"/>
  <c r="AB463" i="2" s="1"/>
  <c r="J463" i="2"/>
  <c r="F463" i="2" s="1"/>
  <c r="U462" i="2"/>
  <c r="J462" i="2"/>
  <c r="F462" i="2" s="1"/>
  <c r="U461" i="2"/>
  <c r="AB461" i="2" s="1"/>
  <c r="J461" i="2"/>
  <c r="U460" i="2"/>
  <c r="AB460" i="2" s="1"/>
  <c r="J460" i="2"/>
  <c r="F460" i="2" s="1"/>
  <c r="U459" i="2"/>
  <c r="AB459" i="2" s="1"/>
  <c r="J459" i="2"/>
  <c r="F459" i="2" s="1"/>
  <c r="U458" i="2"/>
  <c r="AB458" i="2" s="1"/>
  <c r="J458" i="2"/>
  <c r="U457" i="2"/>
  <c r="AB457" i="2" s="1"/>
  <c r="J457" i="2"/>
  <c r="Y456" i="2"/>
  <c r="W456" i="2"/>
  <c r="T456" i="2"/>
  <c r="S456" i="2"/>
  <c r="R456" i="2"/>
  <c r="Q456" i="2"/>
  <c r="P456" i="2"/>
  <c r="O456" i="2"/>
  <c r="N456" i="2"/>
  <c r="L456" i="2"/>
  <c r="K456" i="2"/>
  <c r="I456" i="2"/>
  <c r="H456" i="2"/>
  <c r="E456" i="2"/>
  <c r="D456" i="2"/>
  <c r="U455" i="2"/>
  <c r="AB455" i="2" s="1"/>
  <c r="J455" i="2"/>
  <c r="F455" i="2" s="1"/>
  <c r="Y454" i="2"/>
  <c r="W454" i="2"/>
  <c r="T454" i="2"/>
  <c r="S454" i="2"/>
  <c r="R454" i="2"/>
  <c r="Q454" i="2"/>
  <c r="P454" i="2"/>
  <c r="O454" i="2"/>
  <c r="N454" i="2"/>
  <c r="L454" i="2"/>
  <c r="K454" i="2"/>
  <c r="I454" i="2"/>
  <c r="H454" i="2"/>
  <c r="E454" i="2"/>
  <c r="D454" i="2"/>
  <c r="U452" i="2"/>
  <c r="AB452" i="2" s="1"/>
  <c r="J452" i="2"/>
  <c r="F452" i="2" s="1"/>
  <c r="U451" i="2"/>
  <c r="AB451" i="2" s="1"/>
  <c r="J451" i="2"/>
  <c r="F451" i="2" s="1"/>
  <c r="U450" i="2"/>
  <c r="AB450" i="2" s="1"/>
  <c r="J450" i="2"/>
  <c r="U449" i="2"/>
  <c r="AB449" i="2" s="1"/>
  <c r="J449" i="2"/>
  <c r="F449" i="2" s="1"/>
  <c r="U448" i="2"/>
  <c r="AB448" i="2" s="1"/>
  <c r="J448" i="2"/>
  <c r="F448" i="2" s="1"/>
  <c r="U447" i="2"/>
  <c r="AB447" i="2" s="1"/>
  <c r="J447" i="2"/>
  <c r="F447" i="2" s="1"/>
  <c r="U446" i="2"/>
  <c r="AB446" i="2" s="1"/>
  <c r="J446" i="2"/>
  <c r="U445" i="2"/>
  <c r="AB445" i="2" s="1"/>
  <c r="J445" i="2"/>
  <c r="U441" i="2"/>
  <c r="AB441" i="2" s="1"/>
  <c r="J441" i="2"/>
  <c r="F441" i="2" s="1"/>
  <c r="U440" i="2"/>
  <c r="AB440" i="2" s="1"/>
  <c r="J440" i="2"/>
  <c r="F440" i="2" s="1"/>
  <c r="U439" i="2"/>
  <c r="AB439" i="2" s="1"/>
  <c r="J439" i="2"/>
  <c r="U438" i="2"/>
  <c r="AB438" i="2" s="1"/>
  <c r="J438" i="2"/>
  <c r="F438" i="2" s="1"/>
  <c r="U437" i="2"/>
  <c r="AB437" i="2" s="1"/>
  <c r="J437" i="2"/>
  <c r="F437" i="2" s="1"/>
  <c r="U436" i="2"/>
  <c r="AB436" i="2" s="1"/>
  <c r="J436" i="2"/>
  <c r="Y435" i="2"/>
  <c r="W435" i="2"/>
  <c r="T435" i="2"/>
  <c r="S435" i="2"/>
  <c r="R435" i="2"/>
  <c r="Q435" i="2"/>
  <c r="P435" i="2"/>
  <c r="O435" i="2"/>
  <c r="N435" i="2"/>
  <c r="L435" i="2"/>
  <c r="K435" i="2"/>
  <c r="I435" i="2"/>
  <c r="H435" i="2"/>
  <c r="E435" i="2"/>
  <c r="D435" i="2"/>
  <c r="U434" i="2"/>
  <c r="AB434" i="2" s="1"/>
  <c r="J434" i="2"/>
  <c r="F434" i="2" s="1"/>
  <c r="U433" i="2"/>
  <c r="AB433" i="2" s="1"/>
  <c r="J433" i="2"/>
  <c r="F433" i="2" s="1"/>
  <c r="U432" i="2"/>
  <c r="AB432" i="2" s="1"/>
  <c r="J432" i="2"/>
  <c r="U431" i="2"/>
  <c r="AB431" i="2" s="1"/>
  <c r="J431" i="2"/>
  <c r="F431" i="2" s="1"/>
  <c r="Y430" i="2"/>
  <c r="W430" i="2"/>
  <c r="T430" i="2"/>
  <c r="S430" i="2"/>
  <c r="R430" i="2"/>
  <c r="Q430" i="2"/>
  <c r="P430" i="2"/>
  <c r="O430" i="2"/>
  <c r="N430" i="2"/>
  <c r="L430" i="2"/>
  <c r="K430" i="2"/>
  <c r="I430" i="2"/>
  <c r="H430" i="2"/>
  <c r="E430" i="2"/>
  <c r="D430" i="2"/>
  <c r="U428" i="2"/>
  <c r="AB428" i="2" s="1"/>
  <c r="J428" i="2"/>
  <c r="U427" i="2"/>
  <c r="AB427" i="2" s="1"/>
  <c r="J427" i="2"/>
  <c r="U426" i="2"/>
  <c r="AB426" i="2" s="1"/>
  <c r="J426" i="2"/>
  <c r="F426" i="2" s="1"/>
  <c r="Y425" i="2"/>
  <c r="W425" i="2"/>
  <c r="T425" i="2"/>
  <c r="S425" i="2"/>
  <c r="R425" i="2"/>
  <c r="Q425" i="2"/>
  <c r="P425" i="2"/>
  <c r="O425" i="2"/>
  <c r="N425" i="2"/>
  <c r="L425" i="2"/>
  <c r="K425" i="2"/>
  <c r="I425" i="2"/>
  <c r="H425" i="2"/>
  <c r="E425" i="2"/>
  <c r="D425" i="2"/>
  <c r="U424" i="2"/>
  <c r="AB424" i="2" s="1"/>
  <c r="J424" i="2"/>
  <c r="F424" i="2" s="1"/>
  <c r="Y423" i="2"/>
  <c r="W423" i="2"/>
  <c r="T423" i="2"/>
  <c r="S423" i="2"/>
  <c r="R423" i="2"/>
  <c r="Q423" i="2"/>
  <c r="P423" i="2"/>
  <c r="O423" i="2"/>
  <c r="N423" i="2"/>
  <c r="L423" i="2"/>
  <c r="K423" i="2"/>
  <c r="I423" i="2"/>
  <c r="H423" i="2"/>
  <c r="E423" i="2"/>
  <c r="D423" i="2"/>
  <c r="U422" i="2"/>
  <c r="AB422" i="2" s="1"/>
  <c r="J422" i="2"/>
  <c r="F422" i="2" s="1"/>
  <c r="U421" i="2"/>
  <c r="AB421" i="2" s="1"/>
  <c r="J421" i="2"/>
  <c r="F421" i="2" s="1"/>
  <c r="U420" i="2"/>
  <c r="AB420" i="2" s="1"/>
  <c r="J420" i="2"/>
  <c r="F420" i="2" s="1"/>
  <c r="U419" i="2"/>
  <c r="AB419" i="2" s="1"/>
  <c r="J419" i="2"/>
  <c r="F419" i="2" s="1"/>
  <c r="Y418" i="2"/>
  <c r="W418" i="2"/>
  <c r="T418" i="2"/>
  <c r="S418" i="2"/>
  <c r="R418" i="2"/>
  <c r="Q418" i="2"/>
  <c r="P418" i="2"/>
  <c r="O418" i="2"/>
  <c r="N418" i="2"/>
  <c r="L418" i="2"/>
  <c r="K418" i="2"/>
  <c r="I418" i="2"/>
  <c r="H418" i="2"/>
  <c r="E418" i="2"/>
  <c r="D418" i="2"/>
  <c r="U413" i="2"/>
  <c r="AB413" i="2" s="1"/>
  <c r="J413" i="2"/>
  <c r="F413" i="2" s="1"/>
  <c r="U412" i="2"/>
  <c r="AB412" i="2" s="1"/>
  <c r="J412" i="2"/>
  <c r="F412" i="2" s="1"/>
  <c r="Y411" i="2"/>
  <c r="W411" i="2"/>
  <c r="T411" i="2"/>
  <c r="S411" i="2"/>
  <c r="R411" i="2"/>
  <c r="Q411" i="2"/>
  <c r="P411" i="2"/>
  <c r="O411" i="2"/>
  <c r="N411" i="2"/>
  <c r="L411" i="2"/>
  <c r="K411" i="2"/>
  <c r="I411" i="2"/>
  <c r="H411" i="2"/>
  <c r="E411" i="2"/>
  <c r="D411" i="2"/>
  <c r="U410" i="2"/>
  <c r="AB410" i="2" s="1"/>
  <c r="J410" i="2"/>
  <c r="F410" i="2" s="1"/>
  <c r="U409" i="2"/>
  <c r="AB409" i="2" s="1"/>
  <c r="J409" i="2"/>
  <c r="F409" i="2" s="1"/>
  <c r="U408" i="2"/>
  <c r="AB408" i="2" s="1"/>
  <c r="J408" i="2"/>
  <c r="F408" i="2" s="1"/>
  <c r="U407" i="2"/>
  <c r="AB407" i="2" s="1"/>
  <c r="J407" i="2"/>
  <c r="F407" i="2" s="1"/>
  <c r="Y406" i="2"/>
  <c r="W406" i="2"/>
  <c r="T406" i="2"/>
  <c r="S406" i="2"/>
  <c r="R406" i="2"/>
  <c r="Q406" i="2"/>
  <c r="P406" i="2"/>
  <c r="O406" i="2"/>
  <c r="N406" i="2"/>
  <c r="L406" i="2"/>
  <c r="K406" i="2"/>
  <c r="I406" i="2"/>
  <c r="H406" i="2"/>
  <c r="E406" i="2"/>
  <c r="D406" i="2"/>
  <c r="U405" i="2"/>
  <c r="AB405" i="2" s="1"/>
  <c r="J405" i="2"/>
  <c r="F405" i="2" s="1"/>
  <c r="U404" i="2"/>
  <c r="AB404" i="2" s="1"/>
  <c r="J404" i="2"/>
  <c r="Y403" i="2"/>
  <c r="W403" i="2"/>
  <c r="T403" i="2"/>
  <c r="S403" i="2"/>
  <c r="R403" i="2"/>
  <c r="Q403" i="2"/>
  <c r="P403" i="2"/>
  <c r="O403" i="2"/>
  <c r="N403" i="2"/>
  <c r="L403" i="2"/>
  <c r="K403" i="2"/>
  <c r="I403" i="2"/>
  <c r="H403" i="2"/>
  <c r="E403" i="2"/>
  <c r="D403" i="2"/>
  <c r="U402" i="2"/>
  <c r="AB402" i="2" s="1"/>
  <c r="J402" i="2"/>
  <c r="F402" i="2" s="1"/>
  <c r="U401" i="2"/>
  <c r="AB401" i="2" s="1"/>
  <c r="J401" i="2"/>
  <c r="F401" i="2" s="1"/>
  <c r="U400" i="2"/>
  <c r="AB400" i="2" s="1"/>
  <c r="J400" i="2"/>
  <c r="U399" i="2"/>
  <c r="AB399" i="2" s="1"/>
  <c r="J399" i="2"/>
  <c r="U398" i="2"/>
  <c r="AB398" i="2" s="1"/>
  <c r="J398" i="2"/>
  <c r="F398" i="2" s="1"/>
  <c r="U397" i="2"/>
  <c r="AB397" i="2" s="1"/>
  <c r="J397" i="2"/>
  <c r="F397" i="2" s="1"/>
  <c r="U396" i="2"/>
  <c r="AB396" i="2" s="1"/>
  <c r="J396" i="2"/>
  <c r="Y395" i="2"/>
  <c r="W395" i="2"/>
  <c r="T395" i="2"/>
  <c r="S395" i="2"/>
  <c r="R395" i="2"/>
  <c r="Q395" i="2"/>
  <c r="P395" i="2"/>
  <c r="O395" i="2"/>
  <c r="N395" i="2"/>
  <c r="L395" i="2"/>
  <c r="K395" i="2"/>
  <c r="I395" i="2"/>
  <c r="H395" i="2"/>
  <c r="E395" i="2"/>
  <c r="D395" i="2"/>
  <c r="U392" i="2"/>
  <c r="AB392" i="2" s="1"/>
  <c r="J392" i="2"/>
  <c r="U391" i="2"/>
  <c r="AB391" i="2" s="1"/>
  <c r="J391" i="2"/>
  <c r="U390" i="2"/>
  <c r="AB390" i="2" s="1"/>
  <c r="J390" i="2"/>
  <c r="F390" i="2" s="1"/>
  <c r="U389" i="2"/>
  <c r="AB389" i="2" s="1"/>
  <c r="J389" i="2"/>
  <c r="F389" i="2" s="1"/>
  <c r="Y388" i="2"/>
  <c r="W388" i="2"/>
  <c r="T388" i="2"/>
  <c r="S388" i="2"/>
  <c r="R388" i="2"/>
  <c r="Q388" i="2"/>
  <c r="P388" i="2"/>
  <c r="O388" i="2"/>
  <c r="N388" i="2"/>
  <c r="L388" i="2"/>
  <c r="K388" i="2"/>
  <c r="I388" i="2"/>
  <c r="H388" i="2"/>
  <c r="E388" i="2"/>
  <c r="D388" i="2"/>
  <c r="U387" i="2"/>
  <c r="AB387" i="2" s="1"/>
  <c r="J387" i="2"/>
  <c r="U386" i="2"/>
  <c r="AB386" i="2" s="1"/>
  <c r="J386" i="2"/>
  <c r="F386" i="2" s="1"/>
  <c r="U385" i="2"/>
  <c r="AB385" i="2" s="1"/>
  <c r="J385" i="2"/>
  <c r="F385" i="2" s="1"/>
  <c r="U384" i="2"/>
  <c r="AB384" i="2" s="1"/>
  <c r="J384" i="2"/>
  <c r="Y383" i="2"/>
  <c r="W383" i="2"/>
  <c r="T383" i="2"/>
  <c r="S383" i="2"/>
  <c r="R383" i="2"/>
  <c r="Q383" i="2"/>
  <c r="P383" i="2"/>
  <c r="O383" i="2"/>
  <c r="N383" i="2"/>
  <c r="L383" i="2"/>
  <c r="K383" i="2"/>
  <c r="I383" i="2"/>
  <c r="H383" i="2"/>
  <c r="E383" i="2"/>
  <c r="D383" i="2"/>
  <c r="U381" i="2"/>
  <c r="AB381" i="2" s="1"/>
  <c r="J381" i="2"/>
  <c r="F381" i="2" s="1"/>
  <c r="U380" i="2"/>
  <c r="AB380" i="2" s="1"/>
  <c r="J380" i="2"/>
  <c r="U379" i="2"/>
  <c r="AB379" i="2" s="1"/>
  <c r="J379" i="2"/>
  <c r="U378" i="2"/>
  <c r="AB378" i="2" s="1"/>
  <c r="J378" i="2"/>
  <c r="F378" i="2" s="1"/>
  <c r="U377" i="2"/>
  <c r="AB377" i="2" s="1"/>
  <c r="J377" i="2"/>
  <c r="F377" i="2" s="1"/>
  <c r="U376" i="2"/>
  <c r="AB376" i="2" s="1"/>
  <c r="J376" i="2"/>
  <c r="U375" i="2"/>
  <c r="AB375" i="2" s="1"/>
  <c r="J375" i="2"/>
  <c r="Y374" i="2"/>
  <c r="W374" i="2"/>
  <c r="T374" i="2"/>
  <c r="S374" i="2"/>
  <c r="R374" i="2"/>
  <c r="Q374" i="2"/>
  <c r="P374" i="2"/>
  <c r="O374" i="2"/>
  <c r="N374" i="2"/>
  <c r="L374" i="2"/>
  <c r="K374" i="2"/>
  <c r="I374" i="2"/>
  <c r="H374" i="2"/>
  <c r="E374" i="2"/>
  <c r="D374" i="2"/>
  <c r="U373" i="2"/>
  <c r="AB373" i="2" s="1"/>
  <c r="J373" i="2"/>
  <c r="F373" i="2" s="1"/>
  <c r="Y372" i="2"/>
  <c r="W372" i="2"/>
  <c r="T372" i="2"/>
  <c r="S372" i="2"/>
  <c r="R372" i="2"/>
  <c r="Q372" i="2"/>
  <c r="P372" i="2"/>
  <c r="O372" i="2"/>
  <c r="N372" i="2"/>
  <c r="L372" i="2"/>
  <c r="K372" i="2"/>
  <c r="I372" i="2"/>
  <c r="H372" i="2"/>
  <c r="E372" i="2"/>
  <c r="D372" i="2"/>
  <c r="U371" i="2"/>
  <c r="AB371" i="2" s="1"/>
  <c r="J371" i="2"/>
  <c r="U370" i="2"/>
  <c r="AB370" i="2" s="1"/>
  <c r="J370" i="2"/>
  <c r="F370" i="2" s="1"/>
  <c r="U369" i="2"/>
  <c r="AB369" i="2" s="1"/>
  <c r="J369" i="2"/>
  <c r="F369" i="2" s="1"/>
  <c r="U368" i="2"/>
  <c r="AB368" i="2" s="1"/>
  <c r="J368" i="2"/>
  <c r="U367" i="2"/>
  <c r="AB367" i="2" s="1"/>
  <c r="J367" i="2"/>
  <c r="U366" i="2"/>
  <c r="AB366" i="2" s="1"/>
  <c r="J366" i="2"/>
  <c r="F366" i="2" s="1"/>
  <c r="U365" i="2"/>
  <c r="AB365" i="2" s="1"/>
  <c r="J365" i="2"/>
  <c r="F365" i="2" s="1"/>
  <c r="U364" i="2"/>
  <c r="AB364" i="2" s="1"/>
  <c r="J364" i="2"/>
  <c r="U363" i="2"/>
  <c r="AB363" i="2" s="1"/>
  <c r="J363" i="2"/>
  <c r="F363" i="2" s="1"/>
  <c r="Y362" i="2"/>
  <c r="W362" i="2"/>
  <c r="T362" i="2"/>
  <c r="S362" i="2"/>
  <c r="R362" i="2"/>
  <c r="Q362" i="2"/>
  <c r="P362" i="2"/>
  <c r="O362" i="2"/>
  <c r="N362" i="2"/>
  <c r="L362" i="2"/>
  <c r="K362" i="2"/>
  <c r="I362" i="2"/>
  <c r="H362" i="2"/>
  <c r="E362" i="2"/>
  <c r="D362" i="2"/>
  <c r="U361" i="2"/>
  <c r="AB361" i="2" s="1"/>
  <c r="J361" i="2"/>
  <c r="F361" i="2" s="1"/>
  <c r="U360" i="2"/>
  <c r="AB360" i="2" s="1"/>
  <c r="J360" i="2"/>
  <c r="U359" i="2"/>
  <c r="AB359" i="2" s="1"/>
  <c r="J359" i="2"/>
  <c r="U358" i="2"/>
  <c r="AB358" i="2" s="1"/>
  <c r="J358" i="2"/>
  <c r="F358" i="2" s="1"/>
  <c r="U357" i="2"/>
  <c r="AB357" i="2" s="1"/>
  <c r="J357" i="2"/>
  <c r="F357" i="2" s="1"/>
  <c r="U356" i="2"/>
  <c r="AB356" i="2" s="1"/>
  <c r="J356" i="2"/>
  <c r="W355" i="2"/>
  <c r="T355" i="2"/>
  <c r="S355" i="2"/>
  <c r="R355" i="2"/>
  <c r="Q355" i="2"/>
  <c r="P355" i="2"/>
  <c r="O355" i="2"/>
  <c r="N355" i="2"/>
  <c r="L355" i="2"/>
  <c r="K355" i="2"/>
  <c r="I355" i="2"/>
  <c r="H355" i="2"/>
  <c r="E355" i="2"/>
  <c r="D355" i="2"/>
  <c r="U354" i="2"/>
  <c r="AB354" i="2" s="1"/>
  <c r="J354" i="2"/>
  <c r="F354" i="2" s="1"/>
  <c r="U353" i="2"/>
  <c r="AB353" i="2" s="1"/>
  <c r="J353" i="2"/>
  <c r="F353" i="2" s="1"/>
  <c r="U352" i="2"/>
  <c r="AB352" i="2" s="1"/>
  <c r="J352" i="2"/>
  <c r="F352" i="2" s="1"/>
  <c r="U351" i="2"/>
  <c r="AB351" i="2" s="1"/>
  <c r="J351" i="2"/>
  <c r="F351" i="2" s="1"/>
  <c r="Y350" i="2"/>
  <c r="W350" i="2"/>
  <c r="T350" i="2"/>
  <c r="S350" i="2"/>
  <c r="R350" i="2"/>
  <c r="Q350" i="2"/>
  <c r="P350" i="2"/>
  <c r="O350" i="2"/>
  <c r="N350" i="2"/>
  <c r="L350" i="2"/>
  <c r="K350" i="2"/>
  <c r="I350" i="2"/>
  <c r="H350" i="2"/>
  <c r="E350" i="2"/>
  <c r="D350" i="2"/>
  <c r="U348" i="2"/>
  <c r="AB348" i="2" s="1"/>
  <c r="J348" i="2"/>
  <c r="U347" i="2"/>
  <c r="AB347" i="2" s="1"/>
  <c r="J347" i="2"/>
  <c r="F347" i="2" s="1"/>
  <c r="U346" i="2"/>
  <c r="AB346" i="2" s="1"/>
  <c r="J346" i="2"/>
  <c r="F346" i="2" s="1"/>
  <c r="Y345" i="2"/>
  <c r="W345" i="2"/>
  <c r="T345" i="2"/>
  <c r="S345" i="2"/>
  <c r="R345" i="2"/>
  <c r="Q345" i="2"/>
  <c r="P345" i="2"/>
  <c r="O345" i="2"/>
  <c r="N345" i="2"/>
  <c r="L345" i="2"/>
  <c r="K345" i="2"/>
  <c r="I345" i="2"/>
  <c r="H345" i="2"/>
  <c r="E345" i="2"/>
  <c r="D345" i="2"/>
  <c r="U344" i="2"/>
  <c r="AB344" i="2" s="1"/>
  <c r="J344" i="2"/>
  <c r="Y343" i="2"/>
  <c r="W343" i="2"/>
  <c r="T343" i="2"/>
  <c r="S343" i="2"/>
  <c r="R343" i="2"/>
  <c r="Q343" i="2"/>
  <c r="P343" i="2"/>
  <c r="O343" i="2"/>
  <c r="N343" i="2"/>
  <c r="L343" i="2"/>
  <c r="K343" i="2"/>
  <c r="I343" i="2"/>
  <c r="H343" i="2"/>
  <c r="E343" i="2"/>
  <c r="D343" i="2"/>
  <c r="U342" i="2"/>
  <c r="AB342" i="2" s="1"/>
  <c r="J342" i="2"/>
  <c r="F342" i="2" s="1"/>
  <c r="U341" i="2"/>
  <c r="AB341" i="2" s="1"/>
  <c r="J341" i="2"/>
  <c r="F341" i="2" s="1"/>
  <c r="U340" i="2"/>
  <c r="AB340" i="2" s="1"/>
  <c r="J340" i="2"/>
  <c r="U339" i="2"/>
  <c r="AB339" i="2" s="1"/>
  <c r="J339" i="2"/>
  <c r="Y338" i="2"/>
  <c r="W338" i="2"/>
  <c r="T338" i="2"/>
  <c r="S338" i="2"/>
  <c r="R338" i="2"/>
  <c r="Q338" i="2"/>
  <c r="P338" i="2"/>
  <c r="O338" i="2"/>
  <c r="N338" i="2"/>
  <c r="L338" i="2"/>
  <c r="K338" i="2"/>
  <c r="I338" i="2"/>
  <c r="H338" i="2"/>
  <c r="E338" i="2"/>
  <c r="D338" i="2"/>
  <c r="U333" i="2"/>
  <c r="AB333" i="2" s="1"/>
  <c r="J333" i="2"/>
  <c r="F333" i="2" s="1"/>
  <c r="U332" i="2"/>
  <c r="AB332" i="2" s="1"/>
  <c r="J332" i="2"/>
  <c r="Y331" i="2"/>
  <c r="W331" i="2"/>
  <c r="T331" i="2"/>
  <c r="S331" i="2"/>
  <c r="R331" i="2"/>
  <c r="Q331" i="2"/>
  <c r="P331" i="2"/>
  <c r="O331" i="2"/>
  <c r="N331" i="2"/>
  <c r="L331" i="2"/>
  <c r="K331" i="2"/>
  <c r="I331" i="2"/>
  <c r="H331" i="2"/>
  <c r="E331" i="2"/>
  <c r="D331" i="2"/>
  <c r="U330" i="2"/>
  <c r="AB330" i="2" s="1"/>
  <c r="J330" i="2"/>
  <c r="F330" i="2" s="1"/>
  <c r="U329" i="2"/>
  <c r="AB329" i="2" s="1"/>
  <c r="J329" i="2"/>
  <c r="F329" i="2" s="1"/>
  <c r="U328" i="2"/>
  <c r="AB328" i="2" s="1"/>
  <c r="J328" i="2"/>
  <c r="F328" i="2" s="1"/>
  <c r="U327" i="2"/>
  <c r="AB327" i="2" s="1"/>
  <c r="J327" i="2"/>
  <c r="Y326" i="2"/>
  <c r="W326" i="2"/>
  <c r="T326" i="2"/>
  <c r="S326" i="2"/>
  <c r="R326" i="2"/>
  <c r="Q326" i="2"/>
  <c r="P326" i="2"/>
  <c r="O326" i="2"/>
  <c r="N326" i="2"/>
  <c r="L326" i="2"/>
  <c r="K326" i="2"/>
  <c r="I326" i="2"/>
  <c r="H326" i="2"/>
  <c r="E326" i="2"/>
  <c r="D326" i="2"/>
  <c r="U325" i="2"/>
  <c r="AB325" i="2" s="1"/>
  <c r="J325" i="2"/>
  <c r="F325" i="2" s="1"/>
  <c r="U324" i="2"/>
  <c r="AB324" i="2" s="1"/>
  <c r="J324" i="2"/>
  <c r="Y323" i="2"/>
  <c r="W323" i="2"/>
  <c r="T323" i="2"/>
  <c r="S323" i="2"/>
  <c r="R323" i="2"/>
  <c r="Q323" i="2"/>
  <c r="P323" i="2"/>
  <c r="O323" i="2"/>
  <c r="N323" i="2"/>
  <c r="L323" i="2"/>
  <c r="K323" i="2"/>
  <c r="I323" i="2"/>
  <c r="H323" i="2"/>
  <c r="E323" i="2"/>
  <c r="D323" i="2"/>
  <c r="U322" i="2"/>
  <c r="AB322" i="2" s="1"/>
  <c r="J322" i="2"/>
  <c r="F322" i="2" s="1"/>
  <c r="U321" i="2"/>
  <c r="AB321" i="2" s="1"/>
  <c r="J321" i="2"/>
  <c r="F321" i="2" s="1"/>
  <c r="U320" i="2"/>
  <c r="AB320" i="2" s="1"/>
  <c r="J320" i="2"/>
  <c r="F320" i="2" s="1"/>
  <c r="U319" i="2"/>
  <c r="AB319" i="2" s="1"/>
  <c r="J319" i="2"/>
  <c r="U318" i="2"/>
  <c r="AB318" i="2" s="1"/>
  <c r="J318" i="2"/>
  <c r="F318" i="2" s="1"/>
  <c r="U317" i="2"/>
  <c r="AB317" i="2" s="1"/>
  <c r="J317" i="2"/>
  <c r="F317" i="2" s="1"/>
  <c r="U316" i="2"/>
  <c r="AB316" i="2" s="1"/>
  <c r="J316" i="2"/>
  <c r="W315" i="2"/>
  <c r="T315" i="2"/>
  <c r="S315" i="2"/>
  <c r="R315" i="2"/>
  <c r="Q315" i="2"/>
  <c r="P315" i="2"/>
  <c r="O315" i="2"/>
  <c r="N315" i="2"/>
  <c r="L315" i="2"/>
  <c r="K315" i="2"/>
  <c r="I315" i="2"/>
  <c r="H315" i="2"/>
  <c r="E315" i="2"/>
  <c r="D315" i="2"/>
  <c r="U312" i="2"/>
  <c r="AB312" i="2" s="1"/>
  <c r="J312" i="2"/>
  <c r="U311" i="2"/>
  <c r="AB311" i="2" s="1"/>
  <c r="J311" i="2"/>
  <c r="F311" i="2" s="1"/>
  <c r="U310" i="2"/>
  <c r="AB310" i="2" s="1"/>
  <c r="J310" i="2"/>
  <c r="F310" i="2" s="1"/>
  <c r="U309" i="2"/>
  <c r="AB309" i="2" s="1"/>
  <c r="J309" i="2"/>
  <c r="F309" i="2" s="1"/>
  <c r="Y308" i="2"/>
  <c r="W308" i="2"/>
  <c r="T308" i="2"/>
  <c r="S308" i="2"/>
  <c r="R308" i="2"/>
  <c r="Q308" i="2"/>
  <c r="P308" i="2"/>
  <c r="O308" i="2"/>
  <c r="N308" i="2"/>
  <c r="L308" i="2"/>
  <c r="K308" i="2"/>
  <c r="I308" i="2"/>
  <c r="H308" i="2"/>
  <c r="E308" i="2"/>
  <c r="D308" i="2"/>
  <c r="U307" i="2"/>
  <c r="AB307" i="2" s="1"/>
  <c r="J307" i="2"/>
  <c r="U306" i="2"/>
  <c r="AB306" i="2" s="1"/>
  <c r="J306" i="2"/>
  <c r="F306" i="2" s="1"/>
  <c r="U305" i="2"/>
  <c r="AB305" i="2" s="1"/>
  <c r="J305" i="2"/>
  <c r="F305" i="2" s="1"/>
  <c r="U304" i="2"/>
  <c r="AB304" i="2" s="1"/>
  <c r="J304" i="2"/>
  <c r="Y303" i="2"/>
  <c r="W303" i="2"/>
  <c r="T303" i="2"/>
  <c r="S303" i="2"/>
  <c r="R303" i="2"/>
  <c r="Q303" i="2"/>
  <c r="P303" i="2"/>
  <c r="O303" i="2"/>
  <c r="N303" i="2"/>
  <c r="L303" i="2"/>
  <c r="K303" i="2"/>
  <c r="I303" i="2"/>
  <c r="H303" i="2"/>
  <c r="E303" i="2"/>
  <c r="D303" i="2"/>
  <c r="U301" i="2"/>
  <c r="AB301" i="2" s="1"/>
  <c r="J301" i="2"/>
  <c r="F301" i="2" s="1"/>
  <c r="U300" i="2"/>
  <c r="AB300" i="2" s="1"/>
  <c r="J300" i="2"/>
  <c r="U299" i="2"/>
  <c r="AB299" i="2" s="1"/>
  <c r="J299" i="2"/>
  <c r="U298" i="2"/>
  <c r="AB298" i="2" s="1"/>
  <c r="J298" i="2"/>
  <c r="F298" i="2" s="1"/>
  <c r="U297" i="2"/>
  <c r="AB297" i="2" s="1"/>
  <c r="J297" i="2"/>
  <c r="F297" i="2" s="1"/>
  <c r="U296" i="2"/>
  <c r="AB296" i="2" s="1"/>
  <c r="J296" i="2"/>
  <c r="U295" i="2"/>
  <c r="AB295" i="2" s="1"/>
  <c r="J295" i="2"/>
  <c r="W294" i="2"/>
  <c r="T294" i="2"/>
  <c r="S294" i="2"/>
  <c r="R294" i="2"/>
  <c r="Q294" i="2"/>
  <c r="P294" i="2"/>
  <c r="O294" i="2"/>
  <c r="N294" i="2"/>
  <c r="L294" i="2"/>
  <c r="K294" i="2"/>
  <c r="I294" i="2"/>
  <c r="H294" i="2"/>
  <c r="E294" i="2"/>
  <c r="D294" i="2"/>
  <c r="U293" i="2"/>
  <c r="AB293" i="2" s="1"/>
  <c r="J293" i="2"/>
  <c r="F293" i="2" s="1"/>
  <c r="Y292" i="2"/>
  <c r="W292" i="2"/>
  <c r="T292" i="2"/>
  <c r="S292" i="2"/>
  <c r="R292" i="2"/>
  <c r="Q292" i="2"/>
  <c r="P292" i="2"/>
  <c r="O292" i="2"/>
  <c r="N292" i="2"/>
  <c r="L292" i="2"/>
  <c r="K292" i="2"/>
  <c r="I292" i="2"/>
  <c r="H292" i="2"/>
  <c r="E292" i="2"/>
  <c r="D292" i="2"/>
  <c r="U291" i="2"/>
  <c r="AB291" i="2" s="1"/>
  <c r="J291" i="2"/>
  <c r="U290" i="2"/>
  <c r="AB290" i="2" s="1"/>
  <c r="J290" i="2"/>
  <c r="F290" i="2" s="1"/>
  <c r="U289" i="2"/>
  <c r="AB289" i="2" s="1"/>
  <c r="J289" i="2"/>
  <c r="F289" i="2" s="1"/>
  <c r="U288" i="2"/>
  <c r="AB288" i="2" s="1"/>
  <c r="J288" i="2"/>
  <c r="F288" i="2" s="1"/>
  <c r="U287" i="2"/>
  <c r="AB287" i="2" s="1"/>
  <c r="J287" i="2"/>
  <c r="F287" i="2" s="1"/>
  <c r="U286" i="2"/>
  <c r="AB286" i="2" s="1"/>
  <c r="J286" i="2"/>
  <c r="F286" i="2" s="1"/>
  <c r="U285" i="2"/>
  <c r="J285" i="2"/>
  <c r="F285" i="2" s="1"/>
  <c r="U284" i="2"/>
  <c r="AB284" i="2" s="1"/>
  <c r="J284" i="2"/>
  <c r="U283" i="2"/>
  <c r="AB283" i="2" s="1"/>
  <c r="J283" i="2"/>
  <c r="W282" i="2"/>
  <c r="T282" i="2"/>
  <c r="S282" i="2"/>
  <c r="R282" i="2"/>
  <c r="Q282" i="2"/>
  <c r="P282" i="2"/>
  <c r="O282" i="2"/>
  <c r="N282" i="2"/>
  <c r="L282" i="2"/>
  <c r="K282" i="2"/>
  <c r="I282" i="2"/>
  <c r="H282" i="2"/>
  <c r="E282" i="2"/>
  <c r="D282" i="2"/>
  <c r="U281" i="2"/>
  <c r="AB281" i="2" s="1"/>
  <c r="J281" i="2"/>
  <c r="F281" i="2" s="1"/>
  <c r="U280" i="2"/>
  <c r="AB280" i="2" s="1"/>
  <c r="J280" i="2"/>
  <c r="U279" i="2"/>
  <c r="AB279" i="2" s="1"/>
  <c r="J279" i="2"/>
  <c r="U278" i="2"/>
  <c r="AB278" i="2" s="1"/>
  <c r="J278" i="2"/>
  <c r="F278" i="2" s="1"/>
  <c r="U277" i="2"/>
  <c r="AB277" i="2" s="1"/>
  <c r="J277" i="2"/>
  <c r="F277" i="2" s="1"/>
  <c r="U276" i="2"/>
  <c r="AB276" i="2" s="1"/>
  <c r="J276" i="2"/>
  <c r="F276" i="2" s="1"/>
  <c r="W275" i="2"/>
  <c r="T275" i="2"/>
  <c r="S275" i="2"/>
  <c r="R275" i="2"/>
  <c r="Q275" i="2"/>
  <c r="P275" i="2"/>
  <c r="O275" i="2"/>
  <c r="N275" i="2"/>
  <c r="L275" i="2"/>
  <c r="K275" i="2"/>
  <c r="I275" i="2"/>
  <c r="H275" i="2"/>
  <c r="E275" i="2"/>
  <c r="D275" i="2"/>
  <c r="U274" i="2"/>
  <c r="AB274" i="2" s="1"/>
  <c r="J274" i="2"/>
  <c r="F274" i="2" s="1"/>
  <c r="U273" i="2"/>
  <c r="AB273" i="2" s="1"/>
  <c r="J273" i="2"/>
  <c r="F273" i="2" s="1"/>
  <c r="U272" i="2"/>
  <c r="J272" i="2"/>
  <c r="F272" i="2" s="1"/>
  <c r="U271" i="2"/>
  <c r="AB271" i="2" s="1"/>
  <c r="J271" i="2"/>
  <c r="W270" i="2"/>
  <c r="T270" i="2"/>
  <c r="S270" i="2"/>
  <c r="R270" i="2"/>
  <c r="Q270" i="2"/>
  <c r="P270" i="2"/>
  <c r="O270" i="2"/>
  <c r="N270" i="2"/>
  <c r="L270" i="2"/>
  <c r="K270" i="2"/>
  <c r="I270" i="2"/>
  <c r="H270" i="2"/>
  <c r="E270" i="2"/>
  <c r="D270" i="2"/>
  <c r="U268" i="2"/>
  <c r="AB268" i="2" s="1"/>
  <c r="J268" i="2"/>
  <c r="U267" i="2"/>
  <c r="AB267" i="2" s="1"/>
  <c r="J267" i="2"/>
  <c r="U266" i="2"/>
  <c r="AB266" i="2" s="1"/>
  <c r="J266" i="2"/>
  <c r="F266" i="2" s="1"/>
  <c r="Y265" i="2"/>
  <c r="W265" i="2"/>
  <c r="T265" i="2"/>
  <c r="S265" i="2"/>
  <c r="R265" i="2"/>
  <c r="Q265" i="2"/>
  <c r="P265" i="2"/>
  <c r="O265" i="2"/>
  <c r="N265" i="2"/>
  <c r="L265" i="2"/>
  <c r="K265" i="2"/>
  <c r="I265" i="2"/>
  <c r="H265" i="2"/>
  <c r="E265" i="2"/>
  <c r="D265" i="2"/>
  <c r="U264" i="2"/>
  <c r="AB264" i="2" s="1"/>
  <c r="J264" i="2"/>
  <c r="F264" i="2" s="1"/>
  <c r="Y263" i="2"/>
  <c r="W263" i="2"/>
  <c r="T263" i="2"/>
  <c r="S263" i="2"/>
  <c r="R263" i="2"/>
  <c r="Q263" i="2"/>
  <c r="P263" i="2"/>
  <c r="O263" i="2"/>
  <c r="N263" i="2"/>
  <c r="L263" i="2"/>
  <c r="K263" i="2"/>
  <c r="I263" i="2"/>
  <c r="H263" i="2"/>
  <c r="E263" i="2"/>
  <c r="D263" i="2"/>
  <c r="U262" i="2"/>
  <c r="AB262" i="2" s="1"/>
  <c r="J262" i="2"/>
  <c r="F262" i="2" s="1"/>
  <c r="U261" i="2"/>
  <c r="AB261" i="2" s="1"/>
  <c r="J261" i="2"/>
  <c r="F261" i="2" s="1"/>
  <c r="U260" i="2"/>
  <c r="AB260" i="2" s="1"/>
  <c r="J260" i="2"/>
  <c r="U259" i="2"/>
  <c r="AB259" i="2" s="1"/>
  <c r="J259" i="2"/>
  <c r="F259" i="2" s="1"/>
  <c r="Y258" i="2"/>
  <c r="W258" i="2"/>
  <c r="T258" i="2"/>
  <c r="S258" i="2"/>
  <c r="R258" i="2"/>
  <c r="Q258" i="2"/>
  <c r="P258" i="2"/>
  <c r="O258" i="2"/>
  <c r="N258" i="2"/>
  <c r="L258" i="2"/>
  <c r="K258" i="2"/>
  <c r="I258" i="2"/>
  <c r="H258" i="2"/>
  <c r="E258" i="2"/>
  <c r="D258" i="2"/>
  <c r="U253" i="2"/>
  <c r="AB253" i="2" s="1"/>
  <c r="J253" i="2"/>
  <c r="F253" i="2" s="1"/>
  <c r="U252" i="2"/>
  <c r="AB252" i="2" s="1"/>
  <c r="J252" i="2"/>
  <c r="Y251" i="2"/>
  <c r="W251" i="2"/>
  <c r="T251" i="2"/>
  <c r="S251" i="2"/>
  <c r="R251" i="2"/>
  <c r="Q251" i="2"/>
  <c r="P251" i="2"/>
  <c r="O251" i="2"/>
  <c r="N251" i="2"/>
  <c r="L251" i="2"/>
  <c r="K251" i="2"/>
  <c r="I251" i="2"/>
  <c r="H251" i="2"/>
  <c r="E251" i="2"/>
  <c r="D251" i="2"/>
  <c r="U250" i="2"/>
  <c r="AB250" i="2" s="1"/>
  <c r="J250" i="2"/>
  <c r="F250" i="2" s="1"/>
  <c r="U249" i="2"/>
  <c r="AB249" i="2" s="1"/>
  <c r="J249" i="2"/>
  <c r="F249" i="2" s="1"/>
  <c r="U248" i="2"/>
  <c r="AB248" i="2" s="1"/>
  <c r="J248" i="2"/>
  <c r="F248" i="2" s="1"/>
  <c r="U247" i="2"/>
  <c r="AB247" i="2" s="1"/>
  <c r="J247" i="2"/>
  <c r="Y246" i="2"/>
  <c r="W246" i="2"/>
  <c r="T246" i="2"/>
  <c r="S246" i="2"/>
  <c r="R246" i="2"/>
  <c r="Q246" i="2"/>
  <c r="P246" i="2"/>
  <c r="O246" i="2"/>
  <c r="N246" i="2"/>
  <c r="L246" i="2"/>
  <c r="K246" i="2"/>
  <c r="I246" i="2"/>
  <c r="H246" i="2"/>
  <c r="E246" i="2"/>
  <c r="D246" i="2"/>
  <c r="U245" i="2"/>
  <c r="AB245" i="2" s="1"/>
  <c r="J245" i="2"/>
  <c r="F245" i="2" s="1"/>
  <c r="U244" i="2"/>
  <c r="AB244" i="2" s="1"/>
  <c r="J244" i="2"/>
  <c r="Y243" i="2"/>
  <c r="W243" i="2"/>
  <c r="T243" i="2"/>
  <c r="S243" i="2"/>
  <c r="R243" i="2"/>
  <c r="Q243" i="2"/>
  <c r="P243" i="2"/>
  <c r="O243" i="2"/>
  <c r="N243" i="2"/>
  <c r="L243" i="2"/>
  <c r="K243" i="2"/>
  <c r="I243" i="2"/>
  <c r="H243" i="2"/>
  <c r="E243" i="2"/>
  <c r="D243" i="2"/>
  <c r="U242" i="2"/>
  <c r="AB242" i="2" s="1"/>
  <c r="J242" i="2"/>
  <c r="F242" i="2" s="1"/>
  <c r="U241" i="2"/>
  <c r="AB241" i="2" s="1"/>
  <c r="J241" i="2"/>
  <c r="U240" i="2"/>
  <c r="AB240" i="2" s="1"/>
  <c r="J240" i="2"/>
  <c r="F240" i="2" s="1"/>
  <c r="U239" i="2"/>
  <c r="AB239" i="2" s="1"/>
  <c r="J239" i="2"/>
  <c r="U238" i="2"/>
  <c r="AB238" i="2" s="1"/>
  <c r="J238" i="2"/>
  <c r="F238" i="2" s="1"/>
  <c r="U237" i="2"/>
  <c r="AB237" i="2" s="1"/>
  <c r="J237" i="2"/>
  <c r="F237" i="2" s="1"/>
  <c r="U236" i="2"/>
  <c r="AB236" i="2" s="1"/>
  <c r="J236" i="2"/>
  <c r="Y235" i="2"/>
  <c r="W235" i="2"/>
  <c r="T235" i="2"/>
  <c r="S235" i="2"/>
  <c r="R235" i="2"/>
  <c r="Q235" i="2"/>
  <c r="P235" i="2"/>
  <c r="O235" i="2"/>
  <c r="N235" i="2"/>
  <c r="L235" i="2"/>
  <c r="K235" i="2"/>
  <c r="I235" i="2"/>
  <c r="H235" i="2"/>
  <c r="E235" i="2"/>
  <c r="D235" i="2"/>
  <c r="U232" i="2"/>
  <c r="AB232" i="2" s="1"/>
  <c r="J232" i="2"/>
  <c r="F232" i="2" s="1"/>
  <c r="U231" i="2"/>
  <c r="AB231" i="2" s="1"/>
  <c r="J231" i="2"/>
  <c r="F231" i="2" s="1"/>
  <c r="U230" i="2"/>
  <c r="AB230" i="2" s="1"/>
  <c r="J230" i="2"/>
  <c r="F230" i="2" s="1"/>
  <c r="U229" i="2"/>
  <c r="AB229" i="2" s="1"/>
  <c r="J229" i="2"/>
  <c r="F229" i="2" s="1"/>
  <c r="Y228" i="2"/>
  <c r="W228" i="2"/>
  <c r="T228" i="2"/>
  <c r="S228" i="2"/>
  <c r="R228" i="2"/>
  <c r="Q228" i="2"/>
  <c r="P228" i="2"/>
  <c r="O228" i="2"/>
  <c r="N228" i="2"/>
  <c r="L228" i="2"/>
  <c r="K228" i="2"/>
  <c r="I228" i="2"/>
  <c r="H228" i="2"/>
  <c r="E228" i="2"/>
  <c r="D228" i="2"/>
  <c r="U227" i="2"/>
  <c r="AB227" i="2" s="1"/>
  <c r="J227" i="2"/>
  <c r="F227" i="2" s="1"/>
  <c r="U226" i="2"/>
  <c r="AB226" i="2" s="1"/>
  <c r="J226" i="2"/>
  <c r="F226" i="2" s="1"/>
  <c r="U225" i="2"/>
  <c r="AB225" i="2" s="1"/>
  <c r="J225" i="2"/>
  <c r="F225" i="2" s="1"/>
  <c r="U224" i="2"/>
  <c r="AB224" i="2" s="1"/>
  <c r="J224" i="2"/>
  <c r="Y223" i="2"/>
  <c r="W223" i="2"/>
  <c r="T223" i="2"/>
  <c r="S223" i="2"/>
  <c r="R223" i="2"/>
  <c r="Q223" i="2"/>
  <c r="P223" i="2"/>
  <c r="O223" i="2"/>
  <c r="N223" i="2"/>
  <c r="L223" i="2"/>
  <c r="K223" i="2"/>
  <c r="I223" i="2"/>
  <c r="H223" i="2"/>
  <c r="E223" i="2"/>
  <c r="D223" i="2"/>
  <c r="U221" i="2"/>
  <c r="AB221" i="2" s="1"/>
  <c r="J221" i="2"/>
  <c r="F221" i="2" s="1"/>
  <c r="U220" i="2"/>
  <c r="J220" i="2"/>
  <c r="F220" i="2" s="1"/>
  <c r="U219" i="2"/>
  <c r="AB219" i="2" s="1"/>
  <c r="J219" i="2"/>
  <c r="F219" i="2" s="1"/>
  <c r="U218" i="2"/>
  <c r="AB218" i="2" s="1"/>
  <c r="J218" i="2"/>
  <c r="F218" i="2" s="1"/>
  <c r="U217" i="2"/>
  <c r="AB217" i="2" s="1"/>
  <c r="J217" i="2"/>
  <c r="F217" i="2" s="1"/>
  <c r="U216" i="2"/>
  <c r="AB216" i="2" s="1"/>
  <c r="J216" i="2"/>
  <c r="F216" i="2" s="1"/>
  <c r="U215" i="2"/>
  <c r="AB215" i="2" s="1"/>
  <c r="J215" i="2"/>
  <c r="Y214" i="2"/>
  <c r="W214" i="2"/>
  <c r="T214" i="2"/>
  <c r="S214" i="2"/>
  <c r="R214" i="2"/>
  <c r="Q214" i="2"/>
  <c r="P214" i="2"/>
  <c r="O214" i="2"/>
  <c r="N214" i="2"/>
  <c r="L214" i="2"/>
  <c r="K214" i="2"/>
  <c r="I214" i="2"/>
  <c r="H214" i="2"/>
  <c r="E214" i="2"/>
  <c r="D214" i="2"/>
  <c r="U213" i="2"/>
  <c r="AB213" i="2" s="1"/>
  <c r="J213" i="2"/>
  <c r="F213" i="2" s="1"/>
  <c r="Y212" i="2"/>
  <c r="W212" i="2"/>
  <c r="T212" i="2"/>
  <c r="S212" i="2"/>
  <c r="R212" i="2"/>
  <c r="Q212" i="2"/>
  <c r="P212" i="2"/>
  <c r="O212" i="2"/>
  <c r="N212" i="2"/>
  <c r="L212" i="2"/>
  <c r="K212" i="2"/>
  <c r="I212" i="2"/>
  <c r="H212" i="2"/>
  <c r="E212" i="2"/>
  <c r="D212" i="2"/>
  <c r="U211" i="2"/>
  <c r="AB211" i="2" s="1"/>
  <c r="J211" i="2"/>
  <c r="U210" i="2"/>
  <c r="AB210" i="2" s="1"/>
  <c r="J210" i="2"/>
  <c r="F210" i="2" s="1"/>
  <c r="U209" i="2"/>
  <c r="AB209" i="2" s="1"/>
  <c r="J209" i="2"/>
  <c r="F209" i="2" s="1"/>
  <c r="U208" i="2"/>
  <c r="AB208" i="2" s="1"/>
  <c r="J208" i="2"/>
  <c r="U207" i="2"/>
  <c r="AB207" i="2" s="1"/>
  <c r="J207" i="2"/>
  <c r="U206" i="2"/>
  <c r="AB206" i="2" s="1"/>
  <c r="J206" i="2"/>
  <c r="F206" i="2" s="1"/>
  <c r="U205" i="2"/>
  <c r="AB205" i="2" s="1"/>
  <c r="J205" i="2"/>
  <c r="F205" i="2" s="1"/>
  <c r="U204" i="2"/>
  <c r="AB204" i="2" s="1"/>
  <c r="J204" i="2"/>
  <c r="U203" i="2"/>
  <c r="AB203" i="2" s="1"/>
  <c r="J203" i="2"/>
  <c r="W202" i="2"/>
  <c r="T202" i="2"/>
  <c r="S202" i="2"/>
  <c r="R202" i="2"/>
  <c r="Q202" i="2"/>
  <c r="P202" i="2"/>
  <c r="O202" i="2"/>
  <c r="N202" i="2"/>
  <c r="L202" i="2"/>
  <c r="K202" i="2"/>
  <c r="I202" i="2"/>
  <c r="H202" i="2"/>
  <c r="E202" i="2"/>
  <c r="D202" i="2"/>
  <c r="U199" i="2"/>
  <c r="AB199" i="2" s="1"/>
  <c r="J199" i="2"/>
  <c r="F199" i="2" s="1"/>
  <c r="U198" i="2"/>
  <c r="AB198" i="2" s="1"/>
  <c r="J198" i="2"/>
  <c r="U197" i="2"/>
  <c r="AB197" i="2" s="1"/>
  <c r="J197" i="2"/>
  <c r="F197" i="2" s="1"/>
  <c r="U196" i="2"/>
  <c r="AB196" i="2" s="1"/>
  <c r="J196" i="2"/>
  <c r="F196" i="2" s="1"/>
  <c r="U195" i="2"/>
  <c r="AB195" i="2" s="1"/>
  <c r="J195" i="2"/>
  <c r="F195" i="2" s="1"/>
  <c r="U194" i="2"/>
  <c r="AB194" i="2" s="1"/>
  <c r="J194" i="2"/>
  <c r="Y193" i="2"/>
  <c r="W193" i="2"/>
  <c r="T193" i="2"/>
  <c r="S193" i="2"/>
  <c r="R193" i="2"/>
  <c r="Q193" i="2"/>
  <c r="P193" i="2"/>
  <c r="O193" i="2"/>
  <c r="N193" i="2"/>
  <c r="L193" i="2"/>
  <c r="K193" i="2"/>
  <c r="I193" i="2"/>
  <c r="H193" i="2"/>
  <c r="E193" i="2"/>
  <c r="D193" i="2"/>
  <c r="U192" i="2"/>
  <c r="AB192" i="2" s="1"/>
  <c r="J192" i="2"/>
  <c r="F192" i="2" s="1"/>
  <c r="U191" i="2"/>
  <c r="AB191" i="2" s="1"/>
  <c r="J191" i="2"/>
  <c r="F191" i="2" s="1"/>
  <c r="U190" i="2"/>
  <c r="AB190" i="2" s="1"/>
  <c r="J190" i="2"/>
  <c r="U189" i="2"/>
  <c r="AB189" i="2" s="1"/>
  <c r="J189" i="2"/>
  <c r="Y188" i="2"/>
  <c r="W188" i="2"/>
  <c r="T188" i="2"/>
  <c r="S188" i="2"/>
  <c r="R188" i="2"/>
  <c r="Q188" i="2"/>
  <c r="P188" i="2"/>
  <c r="O188" i="2"/>
  <c r="N188" i="2"/>
  <c r="L188" i="2"/>
  <c r="K188" i="2"/>
  <c r="I188" i="2"/>
  <c r="H188" i="2"/>
  <c r="E188" i="2"/>
  <c r="D188" i="2"/>
  <c r="U186" i="2"/>
  <c r="AB186" i="2" s="1"/>
  <c r="J186" i="2"/>
  <c r="U185" i="2"/>
  <c r="AB185" i="2" s="1"/>
  <c r="J185" i="2"/>
  <c r="U184" i="2"/>
  <c r="AB184" i="2" s="1"/>
  <c r="J184" i="2"/>
  <c r="F184" i="2" s="1"/>
  <c r="Y183" i="2"/>
  <c r="W183" i="2"/>
  <c r="T183" i="2"/>
  <c r="S183" i="2"/>
  <c r="R183" i="2"/>
  <c r="Q183" i="2"/>
  <c r="P183" i="2"/>
  <c r="O183" i="2"/>
  <c r="N183" i="2"/>
  <c r="L183" i="2"/>
  <c r="K183" i="2"/>
  <c r="I183" i="2"/>
  <c r="H183" i="2"/>
  <c r="E183" i="2"/>
  <c r="D183" i="2"/>
  <c r="U182" i="2"/>
  <c r="AB182" i="2" s="1"/>
  <c r="J182" i="2"/>
  <c r="Y181" i="2"/>
  <c r="W181" i="2"/>
  <c r="T181" i="2"/>
  <c r="S181" i="2"/>
  <c r="R181" i="2"/>
  <c r="Q181" i="2"/>
  <c r="P181" i="2"/>
  <c r="O181" i="2"/>
  <c r="N181" i="2"/>
  <c r="L181" i="2"/>
  <c r="K181" i="2"/>
  <c r="I181" i="2"/>
  <c r="H181" i="2"/>
  <c r="E181" i="2"/>
  <c r="D181" i="2"/>
  <c r="U180" i="2"/>
  <c r="AB180" i="2" s="1"/>
  <c r="J180" i="2"/>
  <c r="F180" i="2" s="1"/>
  <c r="U179" i="2"/>
  <c r="AB179" i="2" s="1"/>
  <c r="J179" i="2"/>
  <c r="F179" i="2" s="1"/>
  <c r="U178" i="2"/>
  <c r="AB178" i="2" s="1"/>
  <c r="J178" i="2"/>
  <c r="U177" i="2"/>
  <c r="AB177" i="2" s="1"/>
  <c r="J177" i="2"/>
  <c r="Y176" i="2"/>
  <c r="W176" i="2"/>
  <c r="T176" i="2"/>
  <c r="S176" i="2"/>
  <c r="R176" i="2"/>
  <c r="Q176" i="2"/>
  <c r="P176" i="2"/>
  <c r="O176" i="2"/>
  <c r="N176" i="2"/>
  <c r="L176" i="2"/>
  <c r="K176" i="2"/>
  <c r="I176" i="2"/>
  <c r="H176" i="2"/>
  <c r="E176" i="2"/>
  <c r="D176" i="2"/>
  <c r="U171" i="2"/>
  <c r="AB171" i="2" s="1"/>
  <c r="J171" i="2"/>
  <c r="U170" i="2"/>
  <c r="AB170" i="2" s="1"/>
  <c r="J170" i="2"/>
  <c r="F170" i="2" s="1"/>
  <c r="Y169" i="2"/>
  <c r="W169" i="2"/>
  <c r="T169" i="2"/>
  <c r="S169" i="2"/>
  <c r="R169" i="2"/>
  <c r="Q169" i="2"/>
  <c r="P169" i="2"/>
  <c r="O169" i="2"/>
  <c r="N169" i="2"/>
  <c r="L169" i="2"/>
  <c r="K169" i="2"/>
  <c r="I169" i="2"/>
  <c r="H169" i="2"/>
  <c r="E169" i="2"/>
  <c r="D169" i="2"/>
  <c r="U168" i="2"/>
  <c r="AB168" i="2" s="1"/>
  <c r="J168" i="2"/>
  <c r="U167" i="2"/>
  <c r="AB167" i="2" s="1"/>
  <c r="J167" i="2"/>
  <c r="U166" i="2"/>
  <c r="AB166" i="2" s="1"/>
  <c r="J166" i="2"/>
  <c r="F166" i="2" s="1"/>
  <c r="U165" i="2"/>
  <c r="AB165" i="2" s="1"/>
  <c r="J165" i="2"/>
  <c r="Y164" i="2"/>
  <c r="W164" i="2"/>
  <c r="T164" i="2"/>
  <c r="S164" i="2"/>
  <c r="R164" i="2"/>
  <c r="Q164" i="2"/>
  <c r="P164" i="2"/>
  <c r="O164" i="2"/>
  <c r="N164" i="2"/>
  <c r="L164" i="2"/>
  <c r="K164" i="2"/>
  <c r="I164" i="2"/>
  <c r="H164" i="2"/>
  <c r="E164" i="2"/>
  <c r="D164" i="2"/>
  <c r="U163" i="2"/>
  <c r="AB163" i="2" s="1"/>
  <c r="J163" i="2"/>
  <c r="U162" i="2"/>
  <c r="AB162" i="2" s="1"/>
  <c r="J162" i="2"/>
  <c r="F162" i="2" s="1"/>
  <c r="Y161" i="2"/>
  <c r="W161" i="2"/>
  <c r="T161" i="2"/>
  <c r="S161" i="2"/>
  <c r="R161" i="2"/>
  <c r="Q161" i="2"/>
  <c r="P161" i="2"/>
  <c r="O161" i="2"/>
  <c r="N161" i="2"/>
  <c r="L161" i="2"/>
  <c r="K161" i="2"/>
  <c r="I161" i="2"/>
  <c r="H161" i="2"/>
  <c r="E161" i="2"/>
  <c r="D161" i="2"/>
  <c r="U160" i="2"/>
  <c r="AB160" i="2" s="1"/>
  <c r="J160" i="2"/>
  <c r="U159" i="2"/>
  <c r="AB159" i="2" s="1"/>
  <c r="J159" i="2"/>
  <c r="U158" i="2"/>
  <c r="AB158" i="2" s="1"/>
  <c r="J158" i="2"/>
  <c r="F158" i="2" s="1"/>
  <c r="U157" i="2"/>
  <c r="AB157" i="2" s="1"/>
  <c r="J157" i="2"/>
  <c r="U156" i="2"/>
  <c r="AB156" i="2" s="1"/>
  <c r="J156" i="2"/>
  <c r="U155" i="2"/>
  <c r="AB155" i="2" s="1"/>
  <c r="J155" i="2"/>
  <c r="U154" i="2"/>
  <c r="AB154" i="2" s="1"/>
  <c r="J154" i="2"/>
  <c r="F154" i="2" s="1"/>
  <c r="Y153" i="2"/>
  <c r="W153" i="2"/>
  <c r="T153" i="2"/>
  <c r="S153" i="2"/>
  <c r="R153" i="2"/>
  <c r="Q153" i="2"/>
  <c r="P153" i="2"/>
  <c r="O153" i="2"/>
  <c r="N153" i="2"/>
  <c r="L153" i="2"/>
  <c r="K153" i="2"/>
  <c r="I153" i="2"/>
  <c r="H153" i="2"/>
  <c r="E153" i="2"/>
  <c r="D153" i="2"/>
  <c r="U150" i="2"/>
  <c r="AB150" i="2" s="1"/>
  <c r="J150" i="2"/>
  <c r="F150" i="2" s="1"/>
  <c r="U149" i="2"/>
  <c r="AB149" i="2" s="1"/>
  <c r="J149" i="2"/>
  <c r="F149" i="2" s="1"/>
  <c r="U148" i="2"/>
  <c r="AB148" i="2" s="1"/>
  <c r="J148" i="2"/>
  <c r="U147" i="2"/>
  <c r="AB147" i="2" s="1"/>
  <c r="J147" i="2"/>
  <c r="Y146" i="2"/>
  <c r="W146" i="2"/>
  <c r="T146" i="2"/>
  <c r="S146" i="2"/>
  <c r="R146" i="2"/>
  <c r="Q146" i="2"/>
  <c r="P146" i="2"/>
  <c r="O146" i="2"/>
  <c r="N146" i="2"/>
  <c r="L146" i="2"/>
  <c r="K146" i="2"/>
  <c r="I146" i="2"/>
  <c r="H146" i="2"/>
  <c r="E146" i="2"/>
  <c r="D146" i="2"/>
  <c r="U145" i="2"/>
  <c r="AB145" i="2" s="1"/>
  <c r="J145" i="2"/>
  <c r="U144" i="2"/>
  <c r="AB144" i="2" s="1"/>
  <c r="J144" i="2"/>
  <c r="F144" i="2" s="1"/>
  <c r="U143" i="2"/>
  <c r="AB143" i="2" s="1"/>
  <c r="J143" i="2"/>
  <c r="U142" i="2"/>
  <c r="AB142" i="2" s="1"/>
  <c r="J142" i="2"/>
  <c r="F142" i="2" s="1"/>
  <c r="Y141" i="2"/>
  <c r="W141" i="2"/>
  <c r="T141" i="2"/>
  <c r="S141" i="2"/>
  <c r="R141" i="2"/>
  <c r="Q141" i="2"/>
  <c r="P141" i="2"/>
  <c r="O141" i="2"/>
  <c r="N141" i="2"/>
  <c r="L141" i="2"/>
  <c r="K141" i="2"/>
  <c r="I141" i="2"/>
  <c r="H141" i="2"/>
  <c r="E141" i="2"/>
  <c r="D141" i="2"/>
  <c r="U139" i="2"/>
  <c r="AB139" i="2" s="1"/>
  <c r="J139" i="2"/>
  <c r="U138" i="2"/>
  <c r="J138" i="2"/>
  <c r="F138" i="2" s="1"/>
  <c r="U137" i="2"/>
  <c r="AB137" i="2" s="1"/>
  <c r="J137" i="2"/>
  <c r="F137" i="2" s="1"/>
  <c r="U136" i="2"/>
  <c r="AB136" i="2" s="1"/>
  <c r="J136" i="2"/>
  <c r="U135" i="2"/>
  <c r="AB135" i="2" s="1"/>
  <c r="J135" i="2"/>
  <c r="U134" i="2"/>
  <c r="J134" i="2"/>
  <c r="F134" i="2" s="1"/>
  <c r="U133" i="2"/>
  <c r="AB133" i="2" s="1"/>
  <c r="J133" i="2"/>
  <c r="W132" i="2"/>
  <c r="T132" i="2"/>
  <c r="S132" i="2"/>
  <c r="R132" i="2"/>
  <c r="Q132" i="2"/>
  <c r="P132" i="2"/>
  <c r="O132" i="2"/>
  <c r="N132" i="2"/>
  <c r="L132" i="2"/>
  <c r="K132" i="2"/>
  <c r="I132" i="2"/>
  <c r="H132" i="2"/>
  <c r="E132" i="2"/>
  <c r="D132" i="2"/>
  <c r="U131" i="2"/>
  <c r="AB131" i="2" s="1"/>
  <c r="J131" i="2"/>
  <c r="Y130" i="2"/>
  <c r="W130" i="2"/>
  <c r="T130" i="2"/>
  <c r="S130" i="2"/>
  <c r="R130" i="2"/>
  <c r="Q130" i="2"/>
  <c r="P130" i="2"/>
  <c r="O130" i="2"/>
  <c r="N130" i="2"/>
  <c r="L130" i="2"/>
  <c r="K130" i="2"/>
  <c r="I130" i="2"/>
  <c r="H130" i="2"/>
  <c r="E130" i="2"/>
  <c r="D130" i="2"/>
  <c r="U129" i="2"/>
  <c r="AB129" i="2" s="1"/>
  <c r="J129" i="2"/>
  <c r="F129" i="2" s="1"/>
  <c r="U128" i="2"/>
  <c r="AB128" i="2" s="1"/>
  <c r="J128" i="2"/>
  <c r="U127" i="2"/>
  <c r="AB127" i="2" s="1"/>
  <c r="J127" i="2"/>
  <c r="U126" i="2"/>
  <c r="AB126" i="2" s="1"/>
  <c r="J126" i="2"/>
  <c r="F126" i="2" s="1"/>
  <c r="U125" i="2"/>
  <c r="AB125" i="2" s="1"/>
  <c r="J125" i="2"/>
  <c r="F125" i="2" s="1"/>
  <c r="U124" i="2"/>
  <c r="AB124" i="2" s="1"/>
  <c r="J124" i="2"/>
  <c r="U123" i="2"/>
  <c r="AB123" i="2" s="1"/>
  <c r="J123" i="2"/>
  <c r="U122" i="2"/>
  <c r="AB122" i="2" s="1"/>
  <c r="J122" i="2"/>
  <c r="F122" i="2" s="1"/>
  <c r="U121" i="2"/>
  <c r="AB121" i="2" s="1"/>
  <c r="J121" i="2"/>
  <c r="F121" i="2" s="1"/>
  <c r="Y120" i="2"/>
  <c r="W120" i="2"/>
  <c r="T120" i="2"/>
  <c r="S120" i="2"/>
  <c r="R120" i="2"/>
  <c r="Q120" i="2"/>
  <c r="P120" i="2"/>
  <c r="O120" i="2"/>
  <c r="N120" i="2"/>
  <c r="L120" i="2"/>
  <c r="K120" i="2"/>
  <c r="I120" i="2"/>
  <c r="H120" i="2"/>
  <c r="E120" i="2"/>
  <c r="D120" i="2"/>
  <c r="U119" i="2"/>
  <c r="AB119" i="2" s="1"/>
  <c r="J119" i="2"/>
  <c r="U118" i="2"/>
  <c r="AB118" i="2" s="1"/>
  <c r="J118" i="2"/>
  <c r="F118" i="2" s="1"/>
  <c r="U117" i="2"/>
  <c r="AB117" i="2" s="1"/>
  <c r="J117" i="2"/>
  <c r="F117" i="2" s="1"/>
  <c r="U116" i="2"/>
  <c r="AB116" i="2" s="1"/>
  <c r="J116" i="2"/>
  <c r="F116" i="2" s="1"/>
  <c r="U115" i="2"/>
  <c r="AB115" i="2" s="1"/>
  <c r="J115" i="2"/>
  <c r="U114" i="2"/>
  <c r="AB114" i="2" s="1"/>
  <c r="J114" i="2"/>
  <c r="F114" i="2" s="1"/>
  <c r="Y113" i="2"/>
  <c r="W113" i="2"/>
  <c r="T113" i="2"/>
  <c r="S113" i="2"/>
  <c r="R113" i="2"/>
  <c r="Q113" i="2"/>
  <c r="P113" i="2"/>
  <c r="O113" i="2"/>
  <c r="N113" i="2"/>
  <c r="L113" i="2"/>
  <c r="K113" i="2"/>
  <c r="I113" i="2"/>
  <c r="H113" i="2"/>
  <c r="E113" i="2"/>
  <c r="D113" i="2"/>
  <c r="U112" i="2"/>
  <c r="AB112" i="2" s="1"/>
  <c r="J112" i="2"/>
  <c r="F112" i="2" s="1"/>
  <c r="U111" i="2"/>
  <c r="AB111" i="2" s="1"/>
  <c r="J111" i="2"/>
  <c r="U110" i="2"/>
  <c r="AB110" i="2" s="1"/>
  <c r="J110" i="2"/>
  <c r="F110" i="2" s="1"/>
  <c r="U109" i="2"/>
  <c r="AB109" i="2" s="1"/>
  <c r="J109" i="2"/>
  <c r="F109" i="2" s="1"/>
  <c r="Y108" i="2"/>
  <c r="W108" i="2"/>
  <c r="T108" i="2"/>
  <c r="S108" i="2"/>
  <c r="R108" i="2"/>
  <c r="Q108" i="2"/>
  <c r="P108" i="2"/>
  <c r="O108" i="2"/>
  <c r="N108" i="2"/>
  <c r="L108" i="2"/>
  <c r="K108" i="2"/>
  <c r="I108" i="2"/>
  <c r="H108" i="2"/>
  <c r="E108" i="2"/>
  <c r="D108" i="2"/>
  <c r="U106" i="2"/>
  <c r="AB106" i="2" s="1"/>
  <c r="J106" i="2"/>
  <c r="F106" i="2" s="1"/>
  <c r="U105" i="2"/>
  <c r="AB105" i="2" s="1"/>
  <c r="J105" i="2"/>
  <c r="U104" i="2"/>
  <c r="AB104" i="2" s="1"/>
  <c r="J104" i="2"/>
  <c r="Y103" i="2"/>
  <c r="W103" i="2"/>
  <c r="T103" i="2"/>
  <c r="S103" i="2"/>
  <c r="R103" i="2"/>
  <c r="Q103" i="2"/>
  <c r="P103" i="2"/>
  <c r="O103" i="2"/>
  <c r="N103" i="2"/>
  <c r="L103" i="2"/>
  <c r="K103" i="2"/>
  <c r="I103" i="2"/>
  <c r="H103" i="2"/>
  <c r="E103" i="2"/>
  <c r="D103" i="2"/>
  <c r="U102" i="2"/>
  <c r="AB102" i="2" s="1"/>
  <c r="J102" i="2"/>
  <c r="F102" i="2" s="1"/>
  <c r="Y101" i="2"/>
  <c r="W101" i="2"/>
  <c r="T101" i="2"/>
  <c r="S101" i="2"/>
  <c r="R101" i="2"/>
  <c r="Q101" i="2"/>
  <c r="P101" i="2"/>
  <c r="O101" i="2"/>
  <c r="N101" i="2"/>
  <c r="L101" i="2"/>
  <c r="K101" i="2"/>
  <c r="I101" i="2"/>
  <c r="H101" i="2"/>
  <c r="E101" i="2"/>
  <c r="D101" i="2"/>
  <c r="U100" i="2"/>
  <c r="AB100" i="2" s="1"/>
  <c r="J100" i="2"/>
  <c r="U99" i="2"/>
  <c r="AB99" i="2" s="1"/>
  <c r="J99" i="2"/>
  <c r="U98" i="2"/>
  <c r="AB98" i="2" s="1"/>
  <c r="J98" i="2"/>
  <c r="F98" i="2" s="1"/>
  <c r="U97" i="2"/>
  <c r="AB97" i="2" s="1"/>
  <c r="J97" i="2"/>
  <c r="Y96" i="2"/>
  <c r="W96" i="2"/>
  <c r="T96" i="2"/>
  <c r="S96" i="2"/>
  <c r="R96" i="2"/>
  <c r="Q96" i="2"/>
  <c r="P96" i="2"/>
  <c r="O96" i="2"/>
  <c r="N96" i="2"/>
  <c r="L96" i="2"/>
  <c r="K96" i="2"/>
  <c r="I96" i="2"/>
  <c r="H96" i="2"/>
  <c r="E96" i="2"/>
  <c r="D96" i="2"/>
  <c r="U22" i="5"/>
  <c r="U23" i="5"/>
  <c r="U25" i="5"/>
  <c r="U28" i="5"/>
  <c r="U30" i="5"/>
  <c r="U32" i="5"/>
  <c r="U33" i="5"/>
  <c r="U34" i="5"/>
  <c r="U36" i="5"/>
  <c r="U37" i="5"/>
  <c r="U40" i="5"/>
  <c r="U41" i="5"/>
  <c r="U42" i="5"/>
  <c r="U43" i="5"/>
  <c r="U44" i="5"/>
  <c r="U45" i="5"/>
  <c r="U46" i="5"/>
  <c r="U47" i="5"/>
  <c r="U49" i="5"/>
  <c r="U50" i="5"/>
  <c r="U51" i="5"/>
  <c r="U52" i="5"/>
  <c r="U53" i="5"/>
  <c r="U54" i="5"/>
  <c r="U55" i="5"/>
  <c r="U56" i="5"/>
  <c r="U59" i="5"/>
  <c r="U60" i="5"/>
  <c r="U62" i="5"/>
  <c r="U63" i="5"/>
  <c r="U64" i="5"/>
  <c r="U65" i="5"/>
  <c r="U66" i="5"/>
  <c r="U69" i="5"/>
  <c r="U70" i="5"/>
  <c r="U72" i="5"/>
  <c r="AG72" i="5" s="1"/>
  <c r="AI72" i="5" s="1"/>
  <c r="U73" i="5"/>
  <c r="U78" i="5"/>
  <c r="U79" i="5"/>
  <c r="U81" i="5"/>
  <c r="U82" i="5"/>
  <c r="U85" i="5"/>
  <c r="U86" i="5"/>
  <c r="U87" i="5"/>
  <c r="U88" i="5"/>
  <c r="U89" i="5"/>
  <c r="U90" i="5"/>
  <c r="U93" i="5"/>
  <c r="U94" i="5"/>
  <c r="U95" i="5"/>
  <c r="U100" i="5"/>
  <c r="U101" i="5"/>
  <c r="U103" i="5"/>
  <c r="U105" i="5"/>
  <c r="U106" i="5"/>
  <c r="U108" i="5"/>
  <c r="U109" i="5"/>
  <c r="U110" i="5"/>
  <c r="U116" i="5"/>
  <c r="U117" i="5"/>
  <c r="U119" i="5"/>
  <c r="U122" i="5"/>
  <c r="U123" i="5"/>
  <c r="U124" i="5"/>
  <c r="U125" i="5"/>
  <c r="U127" i="5"/>
  <c r="U128" i="5"/>
  <c r="U129" i="5"/>
  <c r="U130" i="5"/>
  <c r="U137" i="5"/>
  <c r="U139" i="5"/>
  <c r="U143" i="5"/>
  <c r="U144" i="5"/>
  <c r="U145" i="5"/>
  <c r="U150" i="5"/>
  <c r="U151" i="5"/>
  <c r="U154" i="5"/>
  <c r="U157" i="5"/>
  <c r="U158" i="5"/>
  <c r="U159" i="5"/>
  <c r="U161" i="5"/>
  <c r="U163" i="5"/>
  <c r="U168" i="5"/>
  <c r="U170" i="5"/>
  <c r="U173" i="5"/>
  <c r="AF22" i="5"/>
  <c r="AF23" i="5"/>
  <c r="AF25" i="5"/>
  <c r="AM25" i="5" s="1"/>
  <c r="AF28" i="5"/>
  <c r="AF30" i="5"/>
  <c r="AM30" i="5" s="1"/>
  <c r="AF32" i="5"/>
  <c r="AF33" i="5"/>
  <c r="AF34" i="5"/>
  <c r="AF36" i="5"/>
  <c r="AM36" i="5" s="1"/>
  <c r="AF37" i="5"/>
  <c r="AF40" i="5"/>
  <c r="AM40" i="5" s="1"/>
  <c r="AF41" i="5"/>
  <c r="AF42" i="5"/>
  <c r="AM42" i="5" s="1"/>
  <c r="AF43" i="5"/>
  <c r="AM43" i="5" s="1"/>
  <c r="AF44" i="5"/>
  <c r="AF45" i="5"/>
  <c r="AM45" i="5" s="1"/>
  <c r="AG45" i="5"/>
  <c r="AI45" i="5" s="1"/>
  <c r="AF46" i="5"/>
  <c r="AF47" i="5"/>
  <c r="AF49" i="5"/>
  <c r="AM49" i="5" s="1"/>
  <c r="AG49" i="5"/>
  <c r="AI49" i="5" s="1"/>
  <c r="AF50" i="5"/>
  <c r="AF51" i="5"/>
  <c r="AM51" i="5" s="1"/>
  <c r="AF52" i="5"/>
  <c r="AM52" i="5" s="1"/>
  <c r="AF53" i="5"/>
  <c r="AF54" i="5"/>
  <c r="AM54" i="5" s="1"/>
  <c r="AF55" i="5"/>
  <c r="AM55" i="5" s="1"/>
  <c r="AF56" i="5"/>
  <c r="AF59" i="5"/>
  <c r="AM59" i="5" s="1"/>
  <c r="AF60" i="5"/>
  <c r="AF62" i="5"/>
  <c r="AM62" i="5" s="1"/>
  <c r="AF63" i="5"/>
  <c r="AF64" i="5"/>
  <c r="AF65" i="5"/>
  <c r="AF66" i="5"/>
  <c r="AM66" i="5" s="1"/>
  <c r="AF69" i="5"/>
  <c r="AF70" i="5"/>
  <c r="AM70" i="5" s="1"/>
  <c r="AF72" i="5"/>
  <c r="AM72" i="5" s="1"/>
  <c r="AF73" i="5"/>
  <c r="AM73" i="5" s="1"/>
  <c r="AF78" i="5"/>
  <c r="AM78" i="5" s="1"/>
  <c r="AF79" i="5"/>
  <c r="AF81" i="5"/>
  <c r="AF82" i="5"/>
  <c r="AF85" i="5"/>
  <c r="AM85" i="5" s="1"/>
  <c r="AF86" i="5"/>
  <c r="AF87" i="5"/>
  <c r="AF88" i="5"/>
  <c r="AM88" i="5" s="1"/>
  <c r="AF89" i="5"/>
  <c r="AF90" i="5"/>
  <c r="AF93" i="5"/>
  <c r="AM93" i="5" s="1"/>
  <c r="AF94" i="5"/>
  <c r="AF95" i="5"/>
  <c r="AM95" i="5" s="1"/>
  <c r="AF100" i="5"/>
  <c r="AF101" i="5"/>
  <c r="AF103" i="5"/>
  <c r="AM103" i="5" s="1"/>
  <c r="AF105" i="5"/>
  <c r="AF106" i="5"/>
  <c r="AF108" i="5"/>
  <c r="AF109" i="5"/>
  <c r="AM109" i="5" s="1"/>
  <c r="AF110" i="5"/>
  <c r="AM110" i="5" s="1"/>
  <c r="AF116" i="5"/>
  <c r="AF117" i="5"/>
  <c r="AF119" i="5"/>
  <c r="AF122" i="5"/>
  <c r="AM122" i="5" s="1"/>
  <c r="AF123" i="5"/>
  <c r="AF124" i="5"/>
  <c r="AF125" i="5"/>
  <c r="AF127" i="5"/>
  <c r="AM127" i="5" s="1"/>
  <c r="AF128" i="5"/>
  <c r="AF129" i="5"/>
  <c r="AF130" i="5"/>
  <c r="AM130" i="5" s="1"/>
  <c r="AF137" i="5"/>
  <c r="AF139" i="5"/>
  <c r="AF143" i="5"/>
  <c r="AF144" i="5"/>
  <c r="AF145" i="5"/>
  <c r="AF150" i="5"/>
  <c r="AF151" i="5"/>
  <c r="AM151" i="5" s="1"/>
  <c r="AG151" i="5"/>
  <c r="AI151" i="5" s="1"/>
  <c r="AF154" i="5"/>
  <c r="AM154" i="5" s="1"/>
  <c r="AF157" i="5"/>
  <c r="AM157" i="5" s="1"/>
  <c r="AF158" i="5"/>
  <c r="AF159" i="5"/>
  <c r="AF161" i="5"/>
  <c r="AF163" i="5"/>
  <c r="AM163" i="5" s="1"/>
  <c r="AF168" i="5"/>
  <c r="AM168" i="5" s="1"/>
  <c r="AF170" i="5"/>
  <c r="AF173" i="5"/>
  <c r="AM173" i="5" s="1"/>
  <c r="Y89" i="2"/>
  <c r="Y81" i="2"/>
  <c r="Y60" i="2"/>
  <c r="U16" i="2"/>
  <c r="AB16" i="2" s="1"/>
  <c r="U17" i="2"/>
  <c r="AB17" i="2" s="1"/>
  <c r="U18" i="2"/>
  <c r="AB18" i="2" s="1"/>
  <c r="U19" i="2"/>
  <c r="AB19" i="2" s="1"/>
  <c r="U21" i="2"/>
  <c r="AB21" i="2" s="1"/>
  <c r="U23" i="2"/>
  <c r="AB23" i="2" s="1"/>
  <c r="U24" i="2"/>
  <c r="AB24" i="2" s="1"/>
  <c r="U25" i="2"/>
  <c r="AB25" i="2" s="1"/>
  <c r="U28" i="2"/>
  <c r="AB28" i="2" s="1"/>
  <c r="U29" i="2"/>
  <c r="AB29" i="2" s="1"/>
  <c r="U30" i="2"/>
  <c r="AB30" i="2" s="1"/>
  <c r="U31" i="2"/>
  <c r="AB31" i="2" s="1"/>
  <c r="U33" i="2"/>
  <c r="AB33" i="2" s="1"/>
  <c r="U34" i="2"/>
  <c r="AB34" i="2" s="1"/>
  <c r="U35" i="2"/>
  <c r="AB35" i="2" s="1"/>
  <c r="U36" i="2"/>
  <c r="AB36" i="2" s="1"/>
  <c r="U37" i="2"/>
  <c r="AB37" i="2" s="1"/>
  <c r="U38" i="2"/>
  <c r="AB38" i="2" s="1"/>
  <c r="U40" i="2"/>
  <c r="AB40" i="2" s="1"/>
  <c r="U41" i="2"/>
  <c r="AB41" i="2" s="1"/>
  <c r="U42" i="2"/>
  <c r="AB42" i="2" s="1"/>
  <c r="U43" i="2"/>
  <c r="AB43" i="2" s="1"/>
  <c r="U44" i="2"/>
  <c r="AB44" i="2" s="1"/>
  <c r="U45" i="2"/>
  <c r="AB45" i="2" s="1"/>
  <c r="U46" i="2"/>
  <c r="AB46" i="2" s="1"/>
  <c r="U47" i="2"/>
  <c r="AB47" i="2" s="1"/>
  <c r="U48" i="2"/>
  <c r="AB48" i="2" s="1"/>
  <c r="U50" i="2"/>
  <c r="AB50" i="2" s="1"/>
  <c r="U52" i="2"/>
  <c r="AB52" i="2" s="1"/>
  <c r="U53" i="2"/>
  <c r="AB53" i="2" s="1"/>
  <c r="U54" i="2"/>
  <c r="AB54" i="2" s="1"/>
  <c r="U55" i="2"/>
  <c r="AB55" i="2" s="1"/>
  <c r="U56" i="2"/>
  <c r="AB56" i="2" s="1"/>
  <c r="U57" i="2"/>
  <c r="AB57" i="2" s="1"/>
  <c r="U58" i="2"/>
  <c r="AB58" i="2" s="1"/>
  <c r="U61" i="2"/>
  <c r="AB61" i="2" s="1"/>
  <c r="U62" i="2"/>
  <c r="AB62" i="2" s="1"/>
  <c r="U63" i="2"/>
  <c r="AB63" i="2" s="1"/>
  <c r="U64" i="2"/>
  <c r="AB64" i="2" s="1"/>
  <c r="U66" i="2"/>
  <c r="AB66" i="2" s="1"/>
  <c r="U67" i="2"/>
  <c r="AB67" i="2" s="1"/>
  <c r="U68" i="2"/>
  <c r="AB68" i="2" s="1"/>
  <c r="U69" i="2"/>
  <c r="AB69" i="2" s="1"/>
  <c r="U75" i="2"/>
  <c r="AB75" i="2" s="1"/>
  <c r="U76" i="2"/>
  <c r="AB76" i="2" s="1"/>
  <c r="U77" i="2"/>
  <c r="AB77" i="2" s="1"/>
  <c r="U78" i="2"/>
  <c r="AB78" i="2" s="1"/>
  <c r="U79" i="2"/>
  <c r="AB79" i="2" s="1"/>
  <c r="U80" i="2"/>
  <c r="AB80" i="2" s="1"/>
  <c r="U82" i="2"/>
  <c r="AB82" i="2" s="1"/>
  <c r="U83" i="2"/>
  <c r="AB83" i="2" s="1"/>
  <c r="U85" i="2"/>
  <c r="AB85" i="2" s="1"/>
  <c r="U86" i="2"/>
  <c r="AB86" i="2" s="1"/>
  <c r="U87" i="2"/>
  <c r="AB87" i="2" s="1"/>
  <c r="U88" i="2"/>
  <c r="AB88" i="2" s="1"/>
  <c r="U90" i="2"/>
  <c r="AB90" i="2" s="1"/>
  <c r="U91" i="2"/>
  <c r="AB91" i="2" s="1"/>
  <c r="F9" i="2"/>
  <c r="J16" i="2"/>
  <c r="J17" i="2"/>
  <c r="F17" i="2" s="1"/>
  <c r="J18" i="2"/>
  <c r="F18" i="2" s="1"/>
  <c r="J19" i="2"/>
  <c r="F19" i="2" s="1"/>
  <c r="J21" i="2"/>
  <c r="J23" i="2"/>
  <c r="F23" i="2" s="1"/>
  <c r="J24" i="2"/>
  <c r="F24" i="2" s="1"/>
  <c r="J25" i="2"/>
  <c r="F25" i="2" s="1"/>
  <c r="J28" i="2"/>
  <c r="J29" i="2"/>
  <c r="F29" i="2" s="1"/>
  <c r="J30" i="2"/>
  <c r="F30" i="2" s="1"/>
  <c r="J31" i="2"/>
  <c r="F31" i="2" s="1"/>
  <c r="J33" i="2"/>
  <c r="F33" i="2" s="1"/>
  <c r="J34" i="2"/>
  <c r="F34" i="2" s="1"/>
  <c r="J35" i="2"/>
  <c r="F35" i="2" s="1"/>
  <c r="J36" i="2"/>
  <c r="F36" i="2" s="1"/>
  <c r="J37" i="2"/>
  <c r="F37" i="2" s="1"/>
  <c r="J38" i="2"/>
  <c r="F38" i="2" s="1"/>
  <c r="J40" i="2"/>
  <c r="F40" i="2" s="1"/>
  <c r="J41" i="2"/>
  <c r="F41" i="2" s="1"/>
  <c r="J42" i="2"/>
  <c r="F42" i="2" s="1"/>
  <c r="J43" i="2"/>
  <c r="J44" i="2"/>
  <c r="F44" i="2" s="1"/>
  <c r="J45" i="2"/>
  <c r="F45" i="2" s="1"/>
  <c r="J46" i="2"/>
  <c r="F46" i="2" s="1"/>
  <c r="J47" i="2"/>
  <c r="F47" i="2" s="1"/>
  <c r="J48" i="2"/>
  <c r="F48" i="2" s="1"/>
  <c r="J50" i="2"/>
  <c r="F50" i="2" s="1"/>
  <c r="J52" i="2"/>
  <c r="J53" i="2"/>
  <c r="F53" i="2" s="1"/>
  <c r="J54" i="2"/>
  <c r="F54" i="2" s="1"/>
  <c r="J55" i="2"/>
  <c r="F55" i="2" s="1"/>
  <c r="J56" i="2"/>
  <c r="F56" i="2" s="1"/>
  <c r="J57" i="2"/>
  <c r="F57" i="2" s="1"/>
  <c r="J58" i="2"/>
  <c r="F58" i="2" s="1"/>
  <c r="J61" i="2"/>
  <c r="F61" i="2" s="1"/>
  <c r="J62" i="2"/>
  <c r="F62" i="2" s="1"/>
  <c r="J63" i="2"/>
  <c r="F63" i="2" s="1"/>
  <c r="J64" i="2"/>
  <c r="F64" i="2" s="1"/>
  <c r="J66" i="2"/>
  <c r="F66" i="2" s="1"/>
  <c r="J67" i="2"/>
  <c r="F67" i="2" s="1"/>
  <c r="J68" i="2"/>
  <c r="J69" i="2"/>
  <c r="F69" i="2" s="1"/>
  <c r="J75" i="2"/>
  <c r="F75" i="2" s="1"/>
  <c r="J76" i="2"/>
  <c r="F76" i="2" s="1"/>
  <c r="J77" i="2"/>
  <c r="F77" i="2" s="1"/>
  <c r="J78" i="2"/>
  <c r="F78" i="2" s="1"/>
  <c r="J79" i="2"/>
  <c r="F79" i="2" s="1"/>
  <c r="J80" i="2"/>
  <c r="F80" i="2" s="1"/>
  <c r="J82" i="2"/>
  <c r="J83" i="2"/>
  <c r="F83" i="2" s="1"/>
  <c r="J85" i="2"/>
  <c r="F85" i="2" s="1"/>
  <c r="J86" i="2"/>
  <c r="F86" i="2" s="1"/>
  <c r="J87" i="2"/>
  <c r="F87" i="2" s="1"/>
  <c r="J88" i="2"/>
  <c r="F88" i="2" s="1"/>
  <c r="J90" i="2"/>
  <c r="F90" i="2" s="1"/>
  <c r="J91" i="2"/>
  <c r="F91" i="2" s="1"/>
  <c r="F8" i="2"/>
  <c r="F10" i="2"/>
  <c r="W89" i="2"/>
  <c r="W84" i="2"/>
  <c r="W81" i="2"/>
  <c r="W72" i="2"/>
  <c r="W65" i="2"/>
  <c r="W60" i="2"/>
  <c r="W51" i="2"/>
  <c r="W49" i="2"/>
  <c r="W39" i="2"/>
  <c r="W32" i="2"/>
  <c r="W27" i="2"/>
  <c r="W22" i="2"/>
  <c r="W20" i="2"/>
  <c r="W15" i="2"/>
  <c r="P89" i="2"/>
  <c r="O89" i="2"/>
  <c r="N89" i="2"/>
  <c r="P84" i="2"/>
  <c r="O84" i="2"/>
  <c r="N84" i="2"/>
  <c r="P81" i="2"/>
  <c r="O81" i="2"/>
  <c r="N81" i="2"/>
  <c r="P72" i="2"/>
  <c r="O72" i="2"/>
  <c r="N72" i="2"/>
  <c r="P65" i="2"/>
  <c r="O65" i="2"/>
  <c r="N65" i="2"/>
  <c r="P60" i="2"/>
  <c r="O60" i="2"/>
  <c r="N60" i="2"/>
  <c r="P51" i="2"/>
  <c r="O51" i="2"/>
  <c r="N51" i="2"/>
  <c r="P49" i="2"/>
  <c r="O49" i="2"/>
  <c r="N49" i="2"/>
  <c r="P39" i="2"/>
  <c r="O39" i="2"/>
  <c r="N39" i="2"/>
  <c r="P32" i="2"/>
  <c r="O32" i="2"/>
  <c r="N32" i="2"/>
  <c r="P27" i="2"/>
  <c r="O27" i="2"/>
  <c r="N27" i="2"/>
  <c r="P22" i="2"/>
  <c r="O22" i="2"/>
  <c r="N22" i="2"/>
  <c r="P20" i="2"/>
  <c r="O20" i="2"/>
  <c r="N20" i="2"/>
  <c r="P15" i="2"/>
  <c r="O15" i="2"/>
  <c r="N15" i="2"/>
  <c r="U270" i="2" l="1"/>
  <c r="D429" i="2"/>
  <c r="J759" i="2"/>
  <c r="AG25" i="5"/>
  <c r="AI25" i="5" s="1"/>
  <c r="AG95" i="5"/>
  <c r="AI95" i="5" s="1"/>
  <c r="AG40" i="5"/>
  <c r="AI40" i="5" s="1"/>
  <c r="P429" i="2"/>
  <c r="AK98" i="5"/>
  <c r="AK97" i="5" s="1"/>
  <c r="AG52" i="5"/>
  <c r="AI52" i="5" s="1"/>
  <c r="AG103" i="5"/>
  <c r="AI103" i="5" s="1"/>
  <c r="K429" i="2"/>
  <c r="AG168" i="5"/>
  <c r="AI168" i="5" s="1"/>
  <c r="AG78" i="5"/>
  <c r="AI78" i="5" s="1"/>
  <c r="T429" i="2"/>
  <c r="N429" i="2"/>
  <c r="R429" i="2"/>
  <c r="I429" i="2"/>
  <c r="O429" i="2"/>
  <c r="S429" i="2"/>
  <c r="E429" i="2"/>
  <c r="L429" i="2"/>
  <c r="Q429" i="2"/>
  <c r="W429" i="2"/>
  <c r="V444" i="2"/>
  <c r="X444" i="2" s="1"/>
  <c r="E741" i="2"/>
  <c r="V271" i="2"/>
  <c r="X271" i="2" s="1"/>
  <c r="V279" i="2"/>
  <c r="X279" i="2" s="1"/>
  <c r="W741" i="2"/>
  <c r="H187" i="2"/>
  <c r="H269" i="2"/>
  <c r="T302" i="2"/>
  <c r="W661" i="2"/>
  <c r="D175" i="2"/>
  <c r="K175" i="2"/>
  <c r="P175" i="2"/>
  <c r="T175" i="2"/>
  <c r="O95" i="2"/>
  <c r="K314" i="2"/>
  <c r="K313" i="2" s="1"/>
  <c r="V339" i="2"/>
  <c r="X339" i="2" s="1"/>
  <c r="V379" i="2"/>
  <c r="X379" i="2" s="1"/>
  <c r="S382" i="2"/>
  <c r="V490" i="2"/>
  <c r="X490" i="2" s="1"/>
  <c r="N543" i="2"/>
  <c r="R543" i="2"/>
  <c r="Y543" i="2"/>
  <c r="W556" i="2"/>
  <c r="W554" i="2" s="1"/>
  <c r="W95" i="2"/>
  <c r="V608" i="2"/>
  <c r="X608" i="2" s="1"/>
  <c r="V612" i="2"/>
  <c r="X612" i="2" s="1"/>
  <c r="Z543" i="2"/>
  <c r="S95" i="2"/>
  <c r="W140" i="2"/>
  <c r="V145" i="2"/>
  <c r="X145" i="2" s="1"/>
  <c r="V156" i="2"/>
  <c r="X156" i="2" s="1"/>
  <c r="V160" i="2"/>
  <c r="X160" i="2" s="1"/>
  <c r="V165" i="2"/>
  <c r="X165" i="2" s="1"/>
  <c r="V167" i="2"/>
  <c r="X167" i="2" s="1"/>
  <c r="E302" i="2"/>
  <c r="Q302" i="2"/>
  <c r="W302" i="2"/>
  <c r="V387" i="2"/>
  <c r="X387" i="2" s="1"/>
  <c r="V461" i="2"/>
  <c r="X461" i="2" s="1"/>
  <c r="T476" i="2"/>
  <c r="T475" i="2" s="1"/>
  <c r="V545" i="2"/>
  <c r="X545" i="2" s="1"/>
  <c r="K543" i="2"/>
  <c r="P543" i="2"/>
  <c r="T543" i="2"/>
  <c r="V562" i="2"/>
  <c r="X562" i="2" s="1"/>
  <c r="V574" i="2"/>
  <c r="X574" i="2" s="1"/>
  <c r="T95" i="2"/>
  <c r="I140" i="2"/>
  <c r="O140" i="2"/>
  <c r="S140" i="2"/>
  <c r="S302" i="2"/>
  <c r="K302" i="2"/>
  <c r="P302" i="2"/>
  <c r="K464" i="2"/>
  <c r="T464" i="2"/>
  <c r="W543" i="2"/>
  <c r="S798" i="2"/>
  <c r="S797" i="2" s="1"/>
  <c r="V105" i="2"/>
  <c r="X105" i="2" s="1"/>
  <c r="V177" i="2"/>
  <c r="X177" i="2" s="1"/>
  <c r="K222" i="2"/>
  <c r="Q337" i="2"/>
  <c r="O382" i="2"/>
  <c r="J430" i="2"/>
  <c r="F430" i="2" s="1"/>
  <c r="O626" i="2"/>
  <c r="S626" i="2"/>
  <c r="P786" i="2"/>
  <c r="Z302" i="2"/>
  <c r="E661" i="2"/>
  <c r="L661" i="2"/>
  <c r="Q661" i="2"/>
  <c r="V249" i="2"/>
  <c r="X249" i="2" s="1"/>
  <c r="V100" i="2"/>
  <c r="X100" i="2" s="1"/>
  <c r="V186" i="2"/>
  <c r="X186" i="2" s="1"/>
  <c r="V392" i="2"/>
  <c r="X392" i="2" s="1"/>
  <c r="H581" i="2"/>
  <c r="V714" i="2"/>
  <c r="X714" i="2" s="1"/>
  <c r="N140" i="2"/>
  <c r="V131" i="2"/>
  <c r="X131" i="2" s="1"/>
  <c r="V133" i="2"/>
  <c r="X133" i="2" s="1"/>
  <c r="E140" i="2"/>
  <c r="S175" i="2"/>
  <c r="V182" i="2"/>
  <c r="X182" i="2" s="1"/>
  <c r="V190" i="2"/>
  <c r="X190" i="2" s="1"/>
  <c r="V224" i="2"/>
  <c r="X224" i="2" s="1"/>
  <c r="Q269" i="2"/>
  <c r="O302" i="2"/>
  <c r="E222" i="2"/>
  <c r="Q222" i="2"/>
  <c r="W222" i="2"/>
  <c r="D337" i="2"/>
  <c r="P337" i="2"/>
  <c r="T337" i="2"/>
  <c r="V436" i="2"/>
  <c r="X436" i="2" s="1"/>
  <c r="V524" i="2"/>
  <c r="X524" i="2" s="1"/>
  <c r="V469" i="2"/>
  <c r="X469" i="2" s="1"/>
  <c r="E498" i="2"/>
  <c r="L498" i="2"/>
  <c r="Q498" i="2"/>
  <c r="W498" i="2"/>
  <c r="K510" i="2"/>
  <c r="P510" i="2"/>
  <c r="T510" i="2"/>
  <c r="V588" i="2"/>
  <c r="X588" i="2" s="1"/>
  <c r="V652" i="2"/>
  <c r="X652" i="2" s="1"/>
  <c r="V703" i="2"/>
  <c r="X703" i="2" s="1"/>
  <c r="I753" i="2"/>
  <c r="O753" i="2"/>
  <c r="S753" i="2"/>
  <c r="Z222" i="2"/>
  <c r="Z417" i="2"/>
  <c r="V682" i="2"/>
  <c r="X682" i="2" s="1"/>
  <c r="V746" i="2"/>
  <c r="X746" i="2" s="1"/>
  <c r="V135" i="2"/>
  <c r="X135" i="2" s="1"/>
  <c r="V139" i="2"/>
  <c r="X139" i="2" s="1"/>
  <c r="S152" i="2"/>
  <c r="S151" i="2" s="1"/>
  <c r="I175" i="2"/>
  <c r="O175" i="2"/>
  <c r="F177" i="2"/>
  <c r="V324" i="2"/>
  <c r="X324" i="2" s="1"/>
  <c r="L349" i="2"/>
  <c r="F392" i="2"/>
  <c r="L175" i="2"/>
  <c r="Q175" i="2"/>
  <c r="V207" i="2"/>
  <c r="X207" i="2" s="1"/>
  <c r="V211" i="2"/>
  <c r="X211" i="2" s="1"/>
  <c r="V267" i="2"/>
  <c r="X267" i="2" s="1"/>
  <c r="U282" i="2"/>
  <c r="AB282" i="2" s="1"/>
  <c r="V284" i="2"/>
  <c r="X284" i="2" s="1"/>
  <c r="D394" i="2"/>
  <c r="D393" i="2" s="1"/>
  <c r="K394" i="2"/>
  <c r="K393" i="2" s="1"/>
  <c r="P394" i="2"/>
  <c r="P393" i="2" s="1"/>
  <c r="T394" i="2"/>
  <c r="T393" i="2" s="1"/>
  <c r="V404" i="2"/>
  <c r="X404" i="2" s="1"/>
  <c r="Y417" i="2"/>
  <c r="V427" i="2"/>
  <c r="X427" i="2" s="1"/>
  <c r="V474" i="2"/>
  <c r="X474" i="2" s="1"/>
  <c r="F588" i="2"/>
  <c r="Q593" i="2"/>
  <c r="Q576" i="2" s="1"/>
  <c r="V812" i="2"/>
  <c r="X812" i="2" s="1"/>
  <c r="Z464" i="2"/>
  <c r="N661" i="2"/>
  <c r="R661" i="2"/>
  <c r="V665" i="2"/>
  <c r="X665" i="2" s="1"/>
  <c r="D661" i="2"/>
  <c r="P661" i="2"/>
  <c r="T661" i="2"/>
  <c r="I741" i="2"/>
  <c r="O741" i="2"/>
  <c r="S741" i="2"/>
  <c r="V762" i="2"/>
  <c r="X762" i="2" s="1"/>
  <c r="J169" i="2"/>
  <c r="F169" i="2" s="1"/>
  <c r="J103" i="2"/>
  <c r="F103" i="2" s="1"/>
  <c r="J161" i="2"/>
  <c r="F161" i="2" s="1"/>
  <c r="J251" i="2"/>
  <c r="F251" i="2" s="1"/>
  <c r="J488" i="2"/>
  <c r="V501" i="2"/>
  <c r="X501" i="2" s="1"/>
  <c r="AB501" i="2"/>
  <c r="V584" i="2"/>
  <c r="X584" i="2" s="1"/>
  <c r="AB584" i="2"/>
  <c r="J589" i="2"/>
  <c r="J674" i="2"/>
  <c r="F674" i="2" s="1"/>
  <c r="F145" i="2"/>
  <c r="V159" i="2"/>
  <c r="X159" i="2" s="1"/>
  <c r="Y175" i="2"/>
  <c r="Y174" i="2" s="1"/>
  <c r="Y173" i="2" s="1"/>
  <c r="V185" i="2"/>
  <c r="X185" i="2" s="1"/>
  <c r="V52" i="2"/>
  <c r="X52" i="2" s="1"/>
  <c r="V21" i="2"/>
  <c r="X21" i="2" s="1"/>
  <c r="E107" i="2"/>
  <c r="W107" i="2"/>
  <c r="V109" i="2"/>
  <c r="X109" i="2" s="1"/>
  <c r="K107" i="2"/>
  <c r="P107" i="2"/>
  <c r="T107" i="2"/>
  <c r="O152" i="2"/>
  <c r="O151" i="2" s="1"/>
  <c r="O234" i="2"/>
  <c r="O233" i="2" s="1"/>
  <c r="S234" i="2"/>
  <c r="S233" i="2" s="1"/>
  <c r="V248" i="2"/>
  <c r="X248" i="2" s="1"/>
  <c r="J423" i="2"/>
  <c r="F423" i="2" s="1"/>
  <c r="Q417" i="2"/>
  <c r="Y498" i="2"/>
  <c r="D556" i="2"/>
  <c r="D554" i="2" s="1"/>
  <c r="K556" i="2"/>
  <c r="K554" i="2" s="1"/>
  <c r="P556" i="2"/>
  <c r="P554" i="2" s="1"/>
  <c r="T556" i="2"/>
  <c r="T554" i="2" s="1"/>
  <c r="V808" i="2"/>
  <c r="X808" i="2" s="1"/>
  <c r="Z175" i="2"/>
  <c r="Z174" i="2" s="1"/>
  <c r="Z173" i="2" s="1"/>
  <c r="Z234" i="2"/>
  <c r="Z233" i="2" s="1"/>
  <c r="Z257" i="2"/>
  <c r="Z256" i="2" s="1"/>
  <c r="Z255" i="2" s="1"/>
  <c r="Z706" i="2"/>
  <c r="V134" i="2"/>
  <c r="X134" i="2" s="1"/>
  <c r="AB134" i="2"/>
  <c r="V138" i="2"/>
  <c r="X138" i="2" s="1"/>
  <c r="AB138" i="2"/>
  <c r="V272" i="2"/>
  <c r="X272" i="2" s="1"/>
  <c r="AB272" i="2"/>
  <c r="V462" i="2"/>
  <c r="X462" i="2" s="1"/>
  <c r="AB462" i="2"/>
  <c r="V546" i="2"/>
  <c r="X546" i="2" s="1"/>
  <c r="AB546" i="2"/>
  <c r="J587" i="2"/>
  <c r="K476" i="2"/>
  <c r="K475" i="2" s="1"/>
  <c r="V505" i="2"/>
  <c r="X505" i="2" s="1"/>
  <c r="V688" i="2"/>
  <c r="X688" i="2" s="1"/>
  <c r="F746" i="2"/>
  <c r="H661" i="2"/>
  <c r="V743" i="2"/>
  <c r="X743" i="2" s="1"/>
  <c r="AB743" i="2"/>
  <c r="V155" i="2"/>
  <c r="X155" i="2" s="1"/>
  <c r="N175" i="2"/>
  <c r="P269" i="2"/>
  <c r="T269" i="2"/>
  <c r="T314" i="2"/>
  <c r="T313" i="2" s="1"/>
  <c r="F474" i="2"/>
  <c r="E476" i="2"/>
  <c r="E475" i="2" s="1"/>
  <c r="V536" i="2"/>
  <c r="X536" i="2" s="1"/>
  <c r="J778" i="2"/>
  <c r="D741" i="2"/>
  <c r="U747" i="2"/>
  <c r="AB747" i="2" s="1"/>
  <c r="U754" i="2"/>
  <c r="AB754" i="2" s="1"/>
  <c r="V220" i="2"/>
  <c r="X220" i="2" s="1"/>
  <c r="AB220" i="2"/>
  <c r="V285" i="2"/>
  <c r="X285" i="2" s="1"/>
  <c r="AB285" i="2"/>
  <c r="J345" i="2"/>
  <c r="J406" i="2"/>
  <c r="H417" i="2"/>
  <c r="V575" i="2"/>
  <c r="X575" i="2" s="1"/>
  <c r="AB575" i="2"/>
  <c r="J627" i="2"/>
  <c r="F627" i="2" s="1"/>
  <c r="V757" i="2"/>
  <c r="X757" i="2" s="1"/>
  <c r="AB757" i="2"/>
  <c r="V157" i="2"/>
  <c r="X157" i="2" s="1"/>
  <c r="V168" i="2"/>
  <c r="X168" i="2" s="1"/>
  <c r="R175" i="2"/>
  <c r="V178" i="2"/>
  <c r="X178" i="2" s="1"/>
  <c r="V97" i="2"/>
  <c r="X97" i="2" s="1"/>
  <c r="K95" i="2"/>
  <c r="V115" i="2"/>
  <c r="X115" i="2" s="1"/>
  <c r="V119" i="2"/>
  <c r="X119" i="2" s="1"/>
  <c r="V128" i="2"/>
  <c r="X128" i="2" s="1"/>
  <c r="D152" i="2"/>
  <c r="D151" i="2" s="1"/>
  <c r="V171" i="2"/>
  <c r="X171" i="2" s="1"/>
  <c r="V198" i="2"/>
  <c r="X198" i="2" s="1"/>
  <c r="V204" i="2"/>
  <c r="X204" i="2" s="1"/>
  <c r="E234" i="2"/>
  <c r="E233" i="2" s="1"/>
  <c r="V239" i="2"/>
  <c r="X239" i="2" s="1"/>
  <c r="V299" i="2"/>
  <c r="X299" i="2" s="1"/>
  <c r="O337" i="2"/>
  <c r="S337" i="2"/>
  <c r="F339" i="2"/>
  <c r="V344" i="2"/>
  <c r="X344" i="2" s="1"/>
  <c r="E394" i="2"/>
  <c r="E393" i="2" s="1"/>
  <c r="V424" i="2"/>
  <c r="X424" i="2" s="1"/>
  <c r="I464" i="2"/>
  <c r="O464" i="2"/>
  <c r="S464" i="2"/>
  <c r="V478" i="2"/>
  <c r="X478" i="2" s="1"/>
  <c r="V525" i="2"/>
  <c r="X525" i="2" s="1"/>
  <c r="Y510" i="2"/>
  <c r="E543" i="2"/>
  <c r="E556" i="2"/>
  <c r="E554" i="2" s="1"/>
  <c r="V604" i="2"/>
  <c r="X604" i="2" s="1"/>
  <c r="F608" i="2"/>
  <c r="N626" i="2"/>
  <c r="R626" i="2"/>
  <c r="V640" i="2"/>
  <c r="X640" i="2" s="1"/>
  <c r="I673" i="2"/>
  <c r="O673" i="2"/>
  <c r="S673" i="2"/>
  <c r="V737" i="2"/>
  <c r="X737" i="2" s="1"/>
  <c r="N753" i="2"/>
  <c r="R753" i="2"/>
  <c r="V788" i="2"/>
  <c r="X788" i="2" s="1"/>
  <c r="V800" i="2"/>
  <c r="X800" i="2" s="1"/>
  <c r="V804" i="2"/>
  <c r="X804" i="2" s="1"/>
  <c r="J810" i="2"/>
  <c r="V816" i="2"/>
  <c r="X816" i="2" s="1"/>
  <c r="Z382" i="2"/>
  <c r="N741" i="2"/>
  <c r="R741" i="2"/>
  <c r="U759" i="2"/>
  <c r="AB759" i="2" s="1"/>
  <c r="V768" i="2"/>
  <c r="X768" i="2" s="1"/>
  <c r="F21" i="2"/>
  <c r="J282" i="2"/>
  <c r="F282" i="2" s="1"/>
  <c r="J270" i="2"/>
  <c r="F270" i="2" s="1"/>
  <c r="AG150" i="5"/>
  <c r="AI150" i="5" s="1"/>
  <c r="AM150" i="5"/>
  <c r="AG128" i="5"/>
  <c r="AM128" i="5"/>
  <c r="AG106" i="5"/>
  <c r="AI106" i="5" s="1"/>
  <c r="AM106" i="5"/>
  <c r="AG63" i="5"/>
  <c r="AI63" i="5" s="1"/>
  <c r="AM63" i="5"/>
  <c r="AG23" i="5"/>
  <c r="AI23" i="5" s="1"/>
  <c r="AM23" i="5"/>
  <c r="AG123" i="5"/>
  <c r="AM123" i="5"/>
  <c r="AG87" i="5"/>
  <c r="AI87" i="5" s="1"/>
  <c r="AM87" i="5"/>
  <c r="AG69" i="5"/>
  <c r="AI69" i="5" s="1"/>
  <c r="AM69" i="5"/>
  <c r="AG56" i="5"/>
  <c r="AI56" i="5" s="1"/>
  <c r="AM56" i="5"/>
  <c r="AG32" i="5"/>
  <c r="AM32" i="5"/>
  <c r="E95" i="2"/>
  <c r="AG100" i="5"/>
  <c r="AI100" i="5" s="1"/>
  <c r="AM100" i="5"/>
  <c r="AG86" i="5"/>
  <c r="AI86" i="5" s="1"/>
  <c r="AM86" i="5"/>
  <c r="AG79" i="5"/>
  <c r="AI79" i="5" s="1"/>
  <c r="AM79" i="5"/>
  <c r="AG110" i="5"/>
  <c r="AI110" i="5" s="1"/>
  <c r="N95" i="2"/>
  <c r="N107" i="2"/>
  <c r="K187" i="2"/>
  <c r="F241" i="2"/>
  <c r="V241" i="2"/>
  <c r="X241" i="2" s="1"/>
  <c r="V253" i="2"/>
  <c r="X253" i="2" s="1"/>
  <c r="V491" i="2"/>
  <c r="X491" i="2" s="1"/>
  <c r="V596" i="2"/>
  <c r="X596" i="2" s="1"/>
  <c r="F596" i="2"/>
  <c r="F689" i="2"/>
  <c r="V689" i="2"/>
  <c r="X689" i="2" s="1"/>
  <c r="AG159" i="5"/>
  <c r="AM159" i="5"/>
  <c r="AG144" i="5"/>
  <c r="AI144" i="5" s="1"/>
  <c r="AM144" i="5"/>
  <c r="AG119" i="5"/>
  <c r="AI119" i="5" s="1"/>
  <c r="AM119" i="5"/>
  <c r="AG89" i="5"/>
  <c r="AM89" i="5"/>
  <c r="AG65" i="5"/>
  <c r="AI65" i="5" s="1"/>
  <c r="AM65" i="5"/>
  <c r="AG44" i="5"/>
  <c r="AI44" i="5" s="1"/>
  <c r="AM44" i="5"/>
  <c r="AG34" i="5"/>
  <c r="AM34" i="5"/>
  <c r="O107" i="2"/>
  <c r="V122" i="2"/>
  <c r="X122" i="2" s="1"/>
  <c r="Q140" i="2"/>
  <c r="E152" i="2"/>
  <c r="E151" i="2" s="1"/>
  <c r="U153" i="2"/>
  <c r="AB153" i="2" s="1"/>
  <c r="Q152" i="2"/>
  <c r="Q151" i="2" s="1"/>
  <c r="W152" i="2"/>
  <c r="W151" i="2" s="1"/>
  <c r="K152" i="2"/>
  <c r="K151" i="2" s="1"/>
  <c r="P152" i="2"/>
  <c r="P151" i="2" s="1"/>
  <c r="T152" i="2"/>
  <c r="T151" i="2" s="1"/>
  <c r="V162" i="2"/>
  <c r="X162" i="2" s="1"/>
  <c r="N152" i="2"/>
  <c r="N151" i="2" s="1"/>
  <c r="N269" i="2"/>
  <c r="R269" i="2"/>
  <c r="L269" i="2"/>
  <c r="N394" i="2"/>
  <c r="N393" i="2" s="1"/>
  <c r="R394" i="2"/>
  <c r="R393" i="2" s="1"/>
  <c r="Y394" i="2"/>
  <c r="Y393" i="2" s="1"/>
  <c r="P476" i="2"/>
  <c r="P475" i="2" s="1"/>
  <c r="F513" i="2"/>
  <c r="V513" i="2"/>
  <c r="X513" i="2" s="1"/>
  <c r="F705" i="2"/>
  <c r="V705" i="2"/>
  <c r="X705" i="2" s="1"/>
  <c r="AG139" i="5"/>
  <c r="AI139" i="5" s="1"/>
  <c r="AM139" i="5"/>
  <c r="AG116" i="5"/>
  <c r="AI116" i="5" s="1"/>
  <c r="AM116" i="5"/>
  <c r="AG101" i="5"/>
  <c r="AI101" i="5" s="1"/>
  <c r="AM101" i="5"/>
  <c r="AG81" i="5"/>
  <c r="AM81" i="5"/>
  <c r="AG37" i="5"/>
  <c r="AI37" i="5" s="1"/>
  <c r="AM37" i="5"/>
  <c r="H175" i="2"/>
  <c r="V295" i="2"/>
  <c r="X295" i="2" s="1"/>
  <c r="F295" i="2"/>
  <c r="F482" i="2"/>
  <c r="V482" i="2"/>
  <c r="X482" i="2" s="1"/>
  <c r="V19" i="2"/>
  <c r="X19" i="2" s="1"/>
  <c r="AG170" i="5"/>
  <c r="AI170" i="5" s="1"/>
  <c r="AM170" i="5"/>
  <c r="AG161" i="5"/>
  <c r="AI161" i="5" s="1"/>
  <c r="AM161" i="5"/>
  <c r="AG145" i="5"/>
  <c r="AM145" i="5"/>
  <c r="AG105" i="5"/>
  <c r="AI105" i="5" s="1"/>
  <c r="AM105" i="5"/>
  <c r="AG90" i="5"/>
  <c r="AI90" i="5" s="1"/>
  <c r="AM90" i="5"/>
  <c r="AG41" i="5"/>
  <c r="AI41" i="5" s="1"/>
  <c r="AM41" i="5"/>
  <c r="AG22" i="5"/>
  <c r="AI22" i="5" s="1"/>
  <c r="AM22" i="5"/>
  <c r="R95" i="2"/>
  <c r="R107" i="2"/>
  <c r="U113" i="2"/>
  <c r="AB113" i="2" s="1"/>
  <c r="V486" i="2"/>
  <c r="X486" i="2" s="1"/>
  <c r="F486" i="2"/>
  <c r="I498" i="2"/>
  <c r="V82" i="2"/>
  <c r="X82" i="2" s="1"/>
  <c r="AG125" i="5"/>
  <c r="AI125" i="5" s="1"/>
  <c r="AM125" i="5"/>
  <c r="AG60" i="5"/>
  <c r="AI60" i="5" s="1"/>
  <c r="AM60" i="5"/>
  <c r="AG47" i="5"/>
  <c r="AI47" i="5" s="1"/>
  <c r="AM47" i="5"/>
  <c r="AG28" i="5"/>
  <c r="AM28" i="5"/>
  <c r="F52" i="2"/>
  <c r="AG158" i="5"/>
  <c r="AM158" i="5"/>
  <c r="AG143" i="5"/>
  <c r="AI143" i="5" s="1"/>
  <c r="AM143" i="5"/>
  <c r="AG129" i="5"/>
  <c r="AI129" i="5" s="1"/>
  <c r="AM129" i="5"/>
  <c r="AG124" i="5"/>
  <c r="AI124" i="5" s="1"/>
  <c r="AM124" i="5"/>
  <c r="AG117" i="5"/>
  <c r="AI117" i="5" s="1"/>
  <c r="AM117" i="5"/>
  <c r="AG108" i="5"/>
  <c r="AI108" i="5" s="1"/>
  <c r="AM108" i="5"/>
  <c r="AG94" i="5"/>
  <c r="AI94" i="5" s="1"/>
  <c r="AM94" i="5"/>
  <c r="AG82" i="5"/>
  <c r="AI82" i="5" s="1"/>
  <c r="AM82" i="5"/>
  <c r="AG64" i="5"/>
  <c r="AI64" i="5" s="1"/>
  <c r="AM64" i="5"/>
  <c r="AG53" i="5"/>
  <c r="AI53" i="5" s="1"/>
  <c r="AM53" i="5"/>
  <c r="AG50" i="5"/>
  <c r="AI50" i="5" s="1"/>
  <c r="AM50" i="5"/>
  <c r="AG46" i="5"/>
  <c r="AI46" i="5" s="1"/>
  <c r="AM46" i="5"/>
  <c r="AG33" i="5"/>
  <c r="AI33" i="5" s="1"/>
  <c r="AM33" i="5"/>
  <c r="P95" i="2"/>
  <c r="V106" i="2"/>
  <c r="X106" i="2" s="1"/>
  <c r="V121" i="2"/>
  <c r="X121" i="2" s="1"/>
  <c r="R140" i="2"/>
  <c r="Y140" i="2"/>
  <c r="U146" i="2"/>
  <c r="AB146" i="2" s="1"/>
  <c r="J153" i="2"/>
  <c r="V163" i="2"/>
  <c r="X163" i="2" s="1"/>
  <c r="I152" i="2"/>
  <c r="I151" i="2" s="1"/>
  <c r="V199" i="2"/>
  <c r="X199" i="2" s="1"/>
  <c r="V205" i="2"/>
  <c r="X205" i="2" s="1"/>
  <c r="J214" i="2"/>
  <c r="F214" i="2" s="1"/>
  <c r="V221" i="2"/>
  <c r="X221" i="2" s="1"/>
  <c r="D222" i="2"/>
  <c r="P222" i="2"/>
  <c r="T222" i="2"/>
  <c r="L257" i="2"/>
  <c r="F260" i="2"/>
  <c r="V260" i="2"/>
  <c r="X260" i="2" s="1"/>
  <c r="Q257" i="2"/>
  <c r="K269" i="2"/>
  <c r="I314" i="2"/>
  <c r="I313" i="2" s="1"/>
  <c r="O314" i="2"/>
  <c r="O313" i="2" s="1"/>
  <c r="S314" i="2"/>
  <c r="S313" i="2" s="1"/>
  <c r="J374" i="2"/>
  <c r="F374" i="2" s="1"/>
  <c r="D382" i="2"/>
  <c r="K382" i="2"/>
  <c r="P382" i="2"/>
  <c r="T382" i="2"/>
  <c r="H498" i="2"/>
  <c r="J511" i="2"/>
  <c r="I556" i="2"/>
  <c r="I554" i="2" s="1"/>
  <c r="O556" i="2"/>
  <c r="O554" i="2" s="1"/>
  <c r="S556" i="2"/>
  <c r="S554" i="2" s="1"/>
  <c r="F562" i="2"/>
  <c r="D718" i="2"/>
  <c r="D717" i="2" s="1"/>
  <c r="K718" i="2"/>
  <c r="K717" i="2" s="1"/>
  <c r="T718" i="2"/>
  <c r="T717" i="2" s="1"/>
  <c r="O786" i="2"/>
  <c r="O740" i="2" s="1"/>
  <c r="Z152" i="2"/>
  <c r="Z151" i="2" s="1"/>
  <c r="V671" i="2"/>
  <c r="X671" i="2" s="1"/>
  <c r="V683" i="2"/>
  <c r="X683" i="2" s="1"/>
  <c r="V751" i="2"/>
  <c r="X751" i="2" s="1"/>
  <c r="V232" i="2"/>
  <c r="X232" i="2" s="1"/>
  <c r="I234" i="2"/>
  <c r="I233" i="2" s="1"/>
  <c r="J246" i="2"/>
  <c r="V252" i="2"/>
  <c r="X252" i="2" s="1"/>
  <c r="J263" i="2"/>
  <c r="F263" i="2" s="1"/>
  <c r="Y257" i="2"/>
  <c r="V296" i="2"/>
  <c r="X296" i="2" s="1"/>
  <c r="V300" i="2"/>
  <c r="X300" i="2" s="1"/>
  <c r="P314" i="2"/>
  <c r="P313" i="2" s="1"/>
  <c r="E314" i="2"/>
  <c r="E313" i="2" s="1"/>
  <c r="E349" i="2"/>
  <c r="Q349" i="2"/>
  <c r="U374" i="2"/>
  <c r="AB374" i="2" s="1"/>
  <c r="E382" i="2"/>
  <c r="J403" i="2"/>
  <c r="F403" i="2" s="1"/>
  <c r="O394" i="2"/>
  <c r="O393" i="2" s="1"/>
  <c r="S394" i="2"/>
  <c r="S393" i="2" s="1"/>
  <c r="J411" i="2"/>
  <c r="F411" i="2" s="1"/>
  <c r="E417" i="2"/>
  <c r="L417" i="2"/>
  <c r="W417" i="2"/>
  <c r="N464" i="2"/>
  <c r="R464" i="2"/>
  <c r="Y464" i="2"/>
  <c r="D498" i="2"/>
  <c r="K498" i="2"/>
  <c r="P498" i="2"/>
  <c r="P497" i="2" s="1"/>
  <c r="T498" i="2"/>
  <c r="V508" i="2"/>
  <c r="X508" i="2" s="1"/>
  <c r="J516" i="2"/>
  <c r="V529" i="2"/>
  <c r="X529" i="2" s="1"/>
  <c r="Q543" i="2"/>
  <c r="J565" i="2"/>
  <c r="F565" i="2" s="1"/>
  <c r="V569" i="2"/>
  <c r="X569" i="2" s="1"/>
  <c r="H706" i="2"/>
  <c r="Y706" i="2"/>
  <c r="D798" i="2"/>
  <c r="D797" i="2" s="1"/>
  <c r="P798" i="2"/>
  <c r="P797" i="2" s="1"/>
  <c r="Z476" i="2"/>
  <c r="Z475" i="2" s="1"/>
  <c r="Z498" i="2"/>
  <c r="P673" i="2"/>
  <c r="J754" i="2"/>
  <c r="AM137" i="5"/>
  <c r="V231" i="2"/>
  <c r="X231" i="2" s="1"/>
  <c r="D234" i="2"/>
  <c r="D233" i="2" s="1"/>
  <c r="K234" i="2"/>
  <c r="K233" i="2" s="1"/>
  <c r="P234" i="2"/>
  <c r="P233" i="2" s="1"/>
  <c r="T234" i="2"/>
  <c r="T233" i="2" s="1"/>
  <c r="D257" i="2"/>
  <c r="K257" i="2"/>
  <c r="P257" i="2"/>
  <c r="T257" i="2"/>
  <c r="T256" i="2" s="1"/>
  <c r="T255" i="2" s="1"/>
  <c r="J326" i="2"/>
  <c r="F326" i="2" s="1"/>
  <c r="V340" i="2"/>
  <c r="X340" i="2" s="1"/>
  <c r="H337" i="2"/>
  <c r="J350" i="2"/>
  <c r="V363" i="2"/>
  <c r="X363" i="2" s="1"/>
  <c r="V367" i="2"/>
  <c r="X367" i="2" s="1"/>
  <c r="V376" i="2"/>
  <c r="X376" i="2" s="1"/>
  <c r="V380" i="2"/>
  <c r="X380" i="2" s="1"/>
  <c r="Q394" i="2"/>
  <c r="Q393" i="2" s="1"/>
  <c r="W394" i="2"/>
  <c r="W393" i="2" s="1"/>
  <c r="V399" i="2"/>
  <c r="X399" i="2" s="1"/>
  <c r="J418" i="2"/>
  <c r="F418" i="2" s="1"/>
  <c r="N417" i="2"/>
  <c r="R417" i="2"/>
  <c r="U425" i="2"/>
  <c r="AB425" i="2" s="1"/>
  <c r="V441" i="2"/>
  <c r="X441" i="2" s="1"/>
  <c r="V466" i="2"/>
  <c r="X466" i="2" s="1"/>
  <c r="J485" i="2"/>
  <c r="F485" i="2" s="1"/>
  <c r="O476" i="2"/>
  <c r="O475" i="2" s="1"/>
  <c r="S476" i="2"/>
  <c r="S475" i="2" s="1"/>
  <c r="V494" i="2"/>
  <c r="X494" i="2" s="1"/>
  <c r="E510" i="2"/>
  <c r="L510" i="2"/>
  <c r="N556" i="2"/>
  <c r="N554" i="2" s="1"/>
  <c r="R556" i="2"/>
  <c r="R554" i="2" s="1"/>
  <c r="V559" i="2"/>
  <c r="X559" i="2" s="1"/>
  <c r="E581" i="2"/>
  <c r="L581" i="2"/>
  <c r="Q581" i="2"/>
  <c r="W581" i="2"/>
  <c r="V611" i="2"/>
  <c r="X611" i="2" s="1"/>
  <c r="V615" i="2"/>
  <c r="X615" i="2" s="1"/>
  <c r="E626" i="2"/>
  <c r="Q626" i="2"/>
  <c r="W626" i="2"/>
  <c r="H673" i="2"/>
  <c r="N673" i="2"/>
  <c r="R673" i="2"/>
  <c r="V783" i="2"/>
  <c r="X783" i="2" s="1"/>
  <c r="V803" i="2"/>
  <c r="X803" i="2" s="1"/>
  <c r="Z140" i="2"/>
  <c r="Z394" i="2"/>
  <c r="Z393" i="2" s="1"/>
  <c r="O661" i="2"/>
  <c r="S661" i="2"/>
  <c r="V670" i="2"/>
  <c r="X670" i="2" s="1"/>
  <c r="J679" i="2"/>
  <c r="F679" i="2" s="1"/>
  <c r="V680" i="2"/>
  <c r="X680" i="2" s="1"/>
  <c r="V684" i="2"/>
  <c r="X684" i="2" s="1"/>
  <c r="E673" i="2"/>
  <c r="V692" i="2"/>
  <c r="X692" i="2" s="1"/>
  <c r="V755" i="2"/>
  <c r="X755" i="2" s="1"/>
  <c r="V445" i="2"/>
  <c r="X445" i="2" s="1"/>
  <c r="F445" i="2"/>
  <c r="U456" i="2"/>
  <c r="AB456" i="2" s="1"/>
  <c r="V517" i="2"/>
  <c r="X517" i="2" s="1"/>
  <c r="F517" i="2"/>
  <c r="V68" i="2"/>
  <c r="X68" i="2" s="1"/>
  <c r="V23" i="2"/>
  <c r="X23" i="2" s="1"/>
  <c r="AG85" i="5"/>
  <c r="AG66" i="5"/>
  <c r="AI66" i="5" s="1"/>
  <c r="AG36" i="5"/>
  <c r="AI36" i="5" s="1"/>
  <c r="J96" i="2"/>
  <c r="F96" i="2" s="1"/>
  <c r="J108" i="2"/>
  <c r="S107" i="2"/>
  <c r="V126" i="2"/>
  <c r="X126" i="2" s="1"/>
  <c r="U130" i="2"/>
  <c r="AB130" i="2" s="1"/>
  <c r="V137" i="2"/>
  <c r="X137" i="2" s="1"/>
  <c r="D140" i="2"/>
  <c r="V149" i="2"/>
  <c r="X149" i="2" s="1"/>
  <c r="R152" i="2"/>
  <c r="R151" i="2" s="1"/>
  <c r="Y152" i="2"/>
  <c r="Y151" i="2" s="1"/>
  <c r="V166" i="2"/>
  <c r="X166" i="2" s="1"/>
  <c r="J176" i="2"/>
  <c r="V189" i="2"/>
  <c r="X189" i="2" s="1"/>
  <c r="F189" i="2"/>
  <c r="F224" i="2"/>
  <c r="O222" i="2"/>
  <c r="S222" i="2"/>
  <c r="Q234" i="2"/>
  <c r="Q233" i="2" s="1"/>
  <c r="W234" i="2"/>
  <c r="W233" i="2" s="1"/>
  <c r="I269" i="2"/>
  <c r="O269" i="2"/>
  <c r="S269" i="2"/>
  <c r="V291" i="2"/>
  <c r="X291" i="2" s="1"/>
  <c r="F291" i="2"/>
  <c r="P349" i="2"/>
  <c r="V375" i="2"/>
  <c r="X375" i="2" s="1"/>
  <c r="F375" i="2"/>
  <c r="V432" i="2"/>
  <c r="X432" i="2" s="1"/>
  <c r="F432" i="2"/>
  <c r="V772" i="2"/>
  <c r="X772" i="2" s="1"/>
  <c r="F772" i="2"/>
  <c r="AG173" i="5"/>
  <c r="AI173" i="5" s="1"/>
  <c r="AG122" i="5"/>
  <c r="AG62" i="5"/>
  <c r="AI62" i="5" s="1"/>
  <c r="AG55" i="5"/>
  <c r="AI55" i="5" s="1"/>
  <c r="AG42" i="5"/>
  <c r="AI42" i="5" s="1"/>
  <c r="D95" i="2"/>
  <c r="V104" i="2"/>
  <c r="X104" i="2" s="1"/>
  <c r="D107" i="2"/>
  <c r="V111" i="2"/>
  <c r="X111" i="2" s="1"/>
  <c r="V117" i="2"/>
  <c r="X117" i="2" s="1"/>
  <c r="V124" i="2"/>
  <c r="X124" i="2" s="1"/>
  <c r="V125" i="2"/>
  <c r="X125" i="2" s="1"/>
  <c r="U132" i="2"/>
  <c r="AB132" i="2" s="1"/>
  <c r="V136" i="2"/>
  <c r="X136" i="2" s="1"/>
  <c r="V147" i="2"/>
  <c r="X147" i="2" s="1"/>
  <c r="D187" i="2"/>
  <c r="P187" i="2"/>
  <c r="T187" i="2"/>
  <c r="V191" i="2"/>
  <c r="X191" i="2" s="1"/>
  <c r="V244" i="2"/>
  <c r="X244" i="2" s="1"/>
  <c r="F244" i="2"/>
  <c r="U251" i="2"/>
  <c r="AB251" i="2" s="1"/>
  <c r="I257" i="2"/>
  <c r="O257" i="2"/>
  <c r="S257" i="2"/>
  <c r="H257" i="2"/>
  <c r="F267" i="2"/>
  <c r="F348" i="2"/>
  <c r="V348" i="2"/>
  <c r="X348" i="2" s="1"/>
  <c r="K417" i="2"/>
  <c r="K416" i="2" s="1"/>
  <c r="K415" i="2" s="1"/>
  <c r="P417" i="2"/>
  <c r="T417" i="2"/>
  <c r="T416" i="2" s="1"/>
  <c r="T415" i="2" s="1"/>
  <c r="F585" i="2"/>
  <c r="V585" i="2"/>
  <c r="X585" i="2" s="1"/>
  <c r="V194" i="2"/>
  <c r="X194" i="2" s="1"/>
  <c r="F194" i="2"/>
  <c r="I337" i="2"/>
  <c r="J338" i="2"/>
  <c r="F82" i="2"/>
  <c r="AG163" i="5"/>
  <c r="AI163" i="5" s="1"/>
  <c r="AG73" i="5"/>
  <c r="AI73" i="5" s="1"/>
  <c r="AG51" i="5"/>
  <c r="AI51" i="5" s="1"/>
  <c r="F100" i="2"/>
  <c r="U120" i="2"/>
  <c r="AB120" i="2" s="1"/>
  <c r="V129" i="2"/>
  <c r="X129" i="2" s="1"/>
  <c r="J130" i="2"/>
  <c r="F130" i="2" s="1"/>
  <c r="V203" i="2"/>
  <c r="X203" i="2" s="1"/>
  <c r="F203" i="2"/>
  <c r="F207" i="2"/>
  <c r="V236" i="2"/>
  <c r="X236" i="2" s="1"/>
  <c r="F236" i="2"/>
  <c r="V280" i="2"/>
  <c r="X280" i="2" s="1"/>
  <c r="Y337" i="2"/>
  <c r="F360" i="2"/>
  <c r="V360" i="2"/>
  <c r="X360" i="2" s="1"/>
  <c r="V457" i="2"/>
  <c r="X457" i="2" s="1"/>
  <c r="F457" i="2"/>
  <c r="U686" i="2"/>
  <c r="AB686" i="2" s="1"/>
  <c r="K673" i="2"/>
  <c r="N302" i="2"/>
  <c r="R302" i="2"/>
  <c r="Y302" i="2"/>
  <c r="Y256" i="2" s="1"/>
  <c r="D314" i="2"/>
  <c r="D313" i="2" s="1"/>
  <c r="K349" i="2"/>
  <c r="T349" i="2"/>
  <c r="U362" i="2"/>
  <c r="AB362" i="2" s="1"/>
  <c r="V377" i="2"/>
  <c r="X377" i="2" s="1"/>
  <c r="V381" i="2"/>
  <c r="X381" i="2" s="1"/>
  <c r="U383" i="2"/>
  <c r="AB383" i="2" s="1"/>
  <c r="Q382" i="2"/>
  <c r="W382" i="2"/>
  <c r="U395" i="2"/>
  <c r="AB395" i="2" s="1"/>
  <c r="U406" i="2"/>
  <c r="AB406" i="2" s="1"/>
  <c r="J435" i="2"/>
  <c r="F435" i="2" s="1"/>
  <c r="D464" i="2"/>
  <c r="P464" i="2"/>
  <c r="V495" i="2"/>
  <c r="X495" i="2" s="1"/>
  <c r="F521" i="2"/>
  <c r="V521" i="2"/>
  <c r="X521" i="2" s="1"/>
  <c r="V526" i="2"/>
  <c r="X526" i="2" s="1"/>
  <c r="V592" i="2"/>
  <c r="X592" i="2" s="1"/>
  <c r="F592" i="2"/>
  <c r="N593" i="2"/>
  <c r="N576" i="2" s="1"/>
  <c r="R593" i="2"/>
  <c r="R576" i="2" s="1"/>
  <c r="T673" i="2"/>
  <c r="F690" i="2"/>
  <c r="V690" i="2"/>
  <c r="X690" i="2" s="1"/>
  <c r="E175" i="2"/>
  <c r="R187" i="2"/>
  <c r="L187" i="2"/>
  <c r="Q187" i="2"/>
  <c r="V216" i="2"/>
  <c r="X216" i="2" s="1"/>
  <c r="V229" i="2"/>
  <c r="X229" i="2" s="1"/>
  <c r="N234" i="2"/>
  <c r="N233" i="2" s="1"/>
  <c r="R234" i="2"/>
  <c r="R233" i="2" s="1"/>
  <c r="Y234" i="2"/>
  <c r="Y233" i="2" s="1"/>
  <c r="V240" i="2"/>
  <c r="X240" i="2" s="1"/>
  <c r="E257" i="2"/>
  <c r="W257" i="2"/>
  <c r="V264" i="2"/>
  <c r="X264" i="2" s="1"/>
  <c r="D269" i="2"/>
  <c r="V283" i="2"/>
  <c r="X283" i="2" s="1"/>
  <c r="V293" i="2"/>
  <c r="X293" i="2" s="1"/>
  <c r="I302" i="2"/>
  <c r="Q314" i="2"/>
  <c r="Q313" i="2" s="1"/>
  <c r="W314" i="2"/>
  <c r="W313" i="2" s="1"/>
  <c r="V333" i="2"/>
  <c r="X333" i="2" s="1"/>
  <c r="E337" i="2"/>
  <c r="U338" i="2"/>
  <c r="AB338" i="2" s="1"/>
  <c r="I349" i="2"/>
  <c r="N349" i="2"/>
  <c r="R349" i="2"/>
  <c r="V357" i="2"/>
  <c r="X357" i="2" s="1"/>
  <c r="V365" i="2"/>
  <c r="X365" i="2" s="1"/>
  <c r="V369" i="2"/>
  <c r="X369" i="2" s="1"/>
  <c r="N382" i="2"/>
  <c r="R382" i="2"/>
  <c r="Y382" i="2"/>
  <c r="V385" i="2"/>
  <c r="X385" i="2" s="1"/>
  <c r="V397" i="2"/>
  <c r="X397" i="2" s="1"/>
  <c r="V401" i="2"/>
  <c r="X401" i="2" s="1"/>
  <c r="V409" i="2"/>
  <c r="X409" i="2" s="1"/>
  <c r="U411" i="2"/>
  <c r="AB411" i="2" s="1"/>
  <c r="I417" i="2"/>
  <c r="E464" i="2"/>
  <c r="Q476" i="2"/>
  <c r="Q475" i="2" s="1"/>
  <c r="W476" i="2"/>
  <c r="W475" i="2" s="1"/>
  <c r="J504" i="2"/>
  <c r="V509" i="2"/>
  <c r="X509" i="2" s="1"/>
  <c r="F541" i="2"/>
  <c r="V541" i="2"/>
  <c r="X541" i="2" s="1"/>
  <c r="F553" i="2"/>
  <c r="V553" i="2"/>
  <c r="X553" i="2" s="1"/>
  <c r="F566" i="2"/>
  <c r="V566" i="2"/>
  <c r="X566" i="2" s="1"/>
  <c r="U568" i="2"/>
  <c r="AB568" i="2" s="1"/>
  <c r="H660" i="2"/>
  <c r="U667" i="2"/>
  <c r="AB667" i="2" s="1"/>
  <c r="K661" i="2"/>
  <c r="F750" i="2"/>
  <c r="V750" i="2"/>
  <c r="X750" i="2" s="1"/>
  <c r="V150" i="2"/>
  <c r="X150" i="2" s="1"/>
  <c r="V154" i="2"/>
  <c r="X154" i="2" s="1"/>
  <c r="V158" i="2"/>
  <c r="X158" i="2" s="1"/>
  <c r="V170" i="2"/>
  <c r="X170" i="2" s="1"/>
  <c r="W175" i="2"/>
  <c r="V179" i="2"/>
  <c r="X179" i="2" s="1"/>
  <c r="I187" i="2"/>
  <c r="O187" i="2"/>
  <c r="S187" i="2"/>
  <c r="J193" i="2"/>
  <c r="V197" i="2"/>
  <c r="X197" i="2" s="1"/>
  <c r="V208" i="2"/>
  <c r="X208" i="2" s="1"/>
  <c r="V215" i="2"/>
  <c r="X215" i="2" s="1"/>
  <c r="N222" i="2"/>
  <c r="R222" i="2"/>
  <c r="Y222" i="2"/>
  <c r="V237" i="2"/>
  <c r="X237" i="2" s="1"/>
  <c r="F246" i="2"/>
  <c r="N257" i="2"/>
  <c r="R257" i="2"/>
  <c r="V261" i="2"/>
  <c r="X261" i="2" s="1"/>
  <c r="V268" i="2"/>
  <c r="X268" i="2" s="1"/>
  <c r="E269" i="2"/>
  <c r="W269" i="2"/>
  <c r="U275" i="2"/>
  <c r="AB275" i="2" s="1"/>
  <c r="V277" i="2"/>
  <c r="X277" i="2" s="1"/>
  <c r="V281" i="2"/>
  <c r="X281" i="2" s="1"/>
  <c r="V287" i="2"/>
  <c r="X287" i="2" s="1"/>
  <c r="U292" i="2"/>
  <c r="AB292" i="2" s="1"/>
  <c r="U294" i="2"/>
  <c r="AB294" i="2" s="1"/>
  <c r="V297" i="2"/>
  <c r="X297" i="2" s="1"/>
  <c r="L337" i="2"/>
  <c r="V341" i="2"/>
  <c r="X341" i="2" s="1"/>
  <c r="U343" i="2"/>
  <c r="AB343" i="2" s="1"/>
  <c r="H349" i="2"/>
  <c r="D349" i="2"/>
  <c r="O349" i="2"/>
  <c r="S349" i="2"/>
  <c r="V352" i="2"/>
  <c r="X352" i="2" s="1"/>
  <c r="V356" i="2"/>
  <c r="X356" i="2" s="1"/>
  <c r="J362" i="2"/>
  <c r="F362" i="2" s="1"/>
  <c r="V364" i="2"/>
  <c r="X364" i="2" s="1"/>
  <c r="V368" i="2"/>
  <c r="X368" i="2" s="1"/>
  <c r="I382" i="2"/>
  <c r="V384" i="2"/>
  <c r="X384" i="2" s="1"/>
  <c r="V389" i="2"/>
  <c r="X389" i="2" s="1"/>
  <c r="I394" i="2"/>
  <c r="I393" i="2" s="1"/>
  <c r="V396" i="2"/>
  <c r="X396" i="2" s="1"/>
  <c r="V400" i="2"/>
  <c r="X400" i="2" s="1"/>
  <c r="V405" i="2"/>
  <c r="X405" i="2" s="1"/>
  <c r="V413" i="2"/>
  <c r="X413" i="2" s="1"/>
  <c r="D417" i="2"/>
  <c r="O417" i="2"/>
  <c r="S417" i="2"/>
  <c r="V420" i="2"/>
  <c r="X420" i="2" s="1"/>
  <c r="V428" i="2"/>
  <c r="X428" i="2" s="1"/>
  <c r="V439" i="2"/>
  <c r="X439" i="2" s="1"/>
  <c r="F439" i="2"/>
  <c r="V450" i="2"/>
  <c r="X450" i="2" s="1"/>
  <c r="N476" i="2"/>
  <c r="N475" i="2" s="1"/>
  <c r="R476" i="2"/>
  <c r="R475" i="2" s="1"/>
  <c r="Y476" i="2"/>
  <c r="Y475" i="2" s="1"/>
  <c r="V479" i="2"/>
  <c r="X479" i="2" s="1"/>
  <c r="J535" i="2"/>
  <c r="F535" i="2" s="1"/>
  <c r="O543" i="2"/>
  <c r="S543" i="2"/>
  <c r="D581" i="2"/>
  <c r="K581" i="2"/>
  <c r="P581" i="2"/>
  <c r="T581" i="2"/>
  <c r="K626" i="2"/>
  <c r="P626" i="2"/>
  <c r="T626" i="2"/>
  <c r="O706" i="2"/>
  <c r="S706" i="2"/>
  <c r="AK120" i="5"/>
  <c r="V663" i="2"/>
  <c r="X663" i="2" s="1"/>
  <c r="J669" i="2"/>
  <c r="F669" i="2" s="1"/>
  <c r="I661" i="2"/>
  <c r="D673" i="2"/>
  <c r="U679" i="2"/>
  <c r="AB679" i="2" s="1"/>
  <c r="U749" i="2"/>
  <c r="AB749" i="2" s="1"/>
  <c r="F756" i="2"/>
  <c r="V756" i="2"/>
  <c r="X756" i="2" s="1"/>
  <c r="V447" i="2"/>
  <c r="X447" i="2" s="1"/>
  <c r="V459" i="2"/>
  <c r="X459" i="2" s="1"/>
  <c r="V463" i="2"/>
  <c r="X463" i="2" s="1"/>
  <c r="U465" i="2"/>
  <c r="AB465" i="2" s="1"/>
  <c r="Q464" i="2"/>
  <c r="W464" i="2"/>
  <c r="I476" i="2"/>
  <c r="I475" i="2" s="1"/>
  <c r="V483" i="2"/>
  <c r="X483" i="2" s="1"/>
  <c r="J493" i="2"/>
  <c r="F493" i="2" s="1"/>
  <c r="N510" i="2"/>
  <c r="R510" i="2"/>
  <c r="Q510" i="2"/>
  <c r="V538" i="2"/>
  <c r="X538" i="2" s="1"/>
  <c r="D543" i="2"/>
  <c r="U557" i="2"/>
  <c r="AB557" i="2" s="1"/>
  <c r="Q556" i="2"/>
  <c r="Q554" i="2" s="1"/>
  <c r="V571" i="2"/>
  <c r="X571" i="2" s="1"/>
  <c r="U573" i="2"/>
  <c r="AB573" i="2" s="1"/>
  <c r="N581" i="2"/>
  <c r="R581" i="2"/>
  <c r="V595" i="2"/>
  <c r="X595" i="2" s="1"/>
  <c r="K706" i="2"/>
  <c r="P706" i="2"/>
  <c r="T706" i="2"/>
  <c r="Q706" i="2"/>
  <c r="D753" i="2"/>
  <c r="E786" i="2"/>
  <c r="Q786" i="2"/>
  <c r="AB786" i="2" s="1"/>
  <c r="W786" i="2"/>
  <c r="J662" i="2"/>
  <c r="F662" i="2" s="1"/>
  <c r="V666" i="2"/>
  <c r="X666" i="2" s="1"/>
  <c r="J667" i="2"/>
  <c r="F667" i="2" s="1"/>
  <c r="U669" i="2"/>
  <c r="AB669" i="2" s="1"/>
  <c r="V676" i="2"/>
  <c r="X676" i="2" s="1"/>
  <c r="V677" i="2"/>
  <c r="X677" i="2" s="1"/>
  <c r="V681" i="2"/>
  <c r="X681" i="2" s="1"/>
  <c r="V685" i="2"/>
  <c r="X685" i="2" s="1"/>
  <c r="V687" i="2"/>
  <c r="X687" i="2" s="1"/>
  <c r="K741" i="2"/>
  <c r="P741" i="2"/>
  <c r="T741" i="2"/>
  <c r="J749" i="2"/>
  <c r="F749" i="2" s="1"/>
  <c r="V763" i="2"/>
  <c r="X763" i="2" s="1"/>
  <c r="V765" i="2"/>
  <c r="X765" i="2" s="1"/>
  <c r="V446" i="2"/>
  <c r="X446" i="2" s="1"/>
  <c r="V451" i="2"/>
  <c r="X451" i="2" s="1"/>
  <c r="J456" i="2"/>
  <c r="V458" i="2"/>
  <c r="X458" i="2" s="1"/>
  <c r="V467" i="2"/>
  <c r="X467" i="2" s="1"/>
  <c r="D476" i="2"/>
  <c r="D475" i="2" s="1"/>
  <c r="U488" i="2"/>
  <c r="AB488" i="2" s="1"/>
  <c r="J499" i="2"/>
  <c r="N498" i="2"/>
  <c r="R498" i="2"/>
  <c r="I510" i="2"/>
  <c r="J523" i="2"/>
  <c r="V537" i="2"/>
  <c r="X537" i="2" s="1"/>
  <c r="J568" i="2"/>
  <c r="V568" i="2" s="1"/>
  <c r="X568" i="2" s="1"/>
  <c r="V570" i="2"/>
  <c r="X570" i="2" s="1"/>
  <c r="I581" i="2"/>
  <c r="J581" i="2" s="1"/>
  <c r="O581" i="2"/>
  <c r="S581" i="2"/>
  <c r="V603" i="2"/>
  <c r="X603" i="2" s="1"/>
  <c r="V607" i="2"/>
  <c r="X607" i="2" s="1"/>
  <c r="V620" i="2"/>
  <c r="X620" i="2" s="1"/>
  <c r="V635" i="2"/>
  <c r="X635" i="2" s="1"/>
  <c r="L673" i="2"/>
  <c r="Q673" i="2"/>
  <c r="W673" i="2"/>
  <c r="E753" i="2"/>
  <c r="W753" i="2"/>
  <c r="Z95" i="2"/>
  <c r="Z337" i="2"/>
  <c r="Z510" i="2"/>
  <c r="Z497" i="2" s="1"/>
  <c r="Z496" i="2" s="1"/>
  <c r="U662" i="2"/>
  <c r="AB662" i="2" s="1"/>
  <c r="U674" i="2"/>
  <c r="V675" i="2"/>
  <c r="X675" i="2" s="1"/>
  <c r="V691" i="2"/>
  <c r="X691" i="2" s="1"/>
  <c r="V693" i="2"/>
  <c r="X693" i="2" s="1"/>
  <c r="L741" i="2"/>
  <c r="Q741" i="2"/>
  <c r="V745" i="2"/>
  <c r="X745" i="2" s="1"/>
  <c r="J747" i="2"/>
  <c r="F747" i="2" s="1"/>
  <c r="V761" i="2"/>
  <c r="X761" i="2" s="1"/>
  <c r="V767" i="2"/>
  <c r="X767" i="2" s="1"/>
  <c r="F767" i="2"/>
  <c r="V769" i="2"/>
  <c r="X769" i="2" s="1"/>
  <c r="V771" i="2"/>
  <c r="X771" i="2" s="1"/>
  <c r="V773" i="2"/>
  <c r="X773" i="2" s="1"/>
  <c r="F759" i="2"/>
  <c r="F761" i="2"/>
  <c r="J599" i="2"/>
  <c r="F599" i="2" s="1"/>
  <c r="F693" i="2"/>
  <c r="J686" i="2"/>
  <c r="E798" i="2"/>
  <c r="E797" i="2" s="1"/>
  <c r="L753" i="2"/>
  <c r="Q753" i="2"/>
  <c r="V780" i="2"/>
  <c r="X780" i="2" s="1"/>
  <c r="V784" i="2"/>
  <c r="X784" i="2" s="1"/>
  <c r="V789" i="2"/>
  <c r="X789" i="2" s="1"/>
  <c r="S786" i="2"/>
  <c r="V796" i="2"/>
  <c r="X796" i="2" s="1"/>
  <c r="Z786" i="2"/>
  <c r="U778" i="2"/>
  <c r="P753" i="2"/>
  <c r="T753" i="2"/>
  <c r="Z718" i="2"/>
  <c r="Z717" i="2" s="1"/>
  <c r="Z659" i="2" s="1"/>
  <c r="V695" i="2"/>
  <c r="X695" i="2" s="1"/>
  <c r="V700" i="2"/>
  <c r="X700" i="2" s="1"/>
  <c r="V721" i="2"/>
  <c r="X721" i="2" s="1"/>
  <c r="V729" i="2"/>
  <c r="X729" i="2" s="1"/>
  <c r="V731" i="2"/>
  <c r="X731" i="2" s="1"/>
  <c r="V701" i="2"/>
  <c r="X701" i="2" s="1"/>
  <c r="L718" i="2"/>
  <c r="L717" i="2" s="1"/>
  <c r="Q718" i="2"/>
  <c r="Q717" i="2" s="1"/>
  <c r="F721" i="2"/>
  <c r="J735" i="2"/>
  <c r="F735" i="2" s="1"/>
  <c r="L706" i="2"/>
  <c r="V716" i="2"/>
  <c r="X716" i="2" s="1"/>
  <c r="V725" i="2"/>
  <c r="X725" i="2" s="1"/>
  <c r="F640" i="2"/>
  <c r="U606" i="2"/>
  <c r="AB606" i="2" s="1"/>
  <c r="V619" i="2"/>
  <c r="X619" i="2" s="1"/>
  <c r="J606" i="2"/>
  <c r="F606" i="2" s="1"/>
  <c r="L593" i="2"/>
  <c r="L576" i="2" s="1"/>
  <c r="J650" i="2"/>
  <c r="F650" i="2" s="1"/>
  <c r="J742" i="2"/>
  <c r="V744" i="2"/>
  <c r="X744" i="2" s="1"/>
  <c r="V748" i="2"/>
  <c r="X748" i="2" s="1"/>
  <c r="V752" i="2"/>
  <c r="X752" i="2" s="1"/>
  <c r="K753" i="2"/>
  <c r="V758" i="2"/>
  <c r="X758" i="2" s="1"/>
  <c r="V760" i="2"/>
  <c r="X760" i="2" s="1"/>
  <c r="V764" i="2"/>
  <c r="X764" i="2" s="1"/>
  <c r="J766" i="2"/>
  <c r="F766" i="2" s="1"/>
  <c r="V770" i="2"/>
  <c r="X770" i="2" s="1"/>
  <c r="U742" i="2"/>
  <c r="AB742" i="2" s="1"/>
  <c r="U766" i="2"/>
  <c r="H741" i="2"/>
  <c r="H753" i="2"/>
  <c r="V664" i="2"/>
  <c r="X664" i="2" s="1"/>
  <c r="V668" i="2"/>
  <c r="X668" i="2" s="1"/>
  <c r="V672" i="2"/>
  <c r="X672" i="2" s="1"/>
  <c r="V678" i="2"/>
  <c r="X678" i="2" s="1"/>
  <c r="F666" i="2"/>
  <c r="F682" i="2"/>
  <c r="F688" i="2"/>
  <c r="F692" i="2"/>
  <c r="F665" i="2"/>
  <c r="F675" i="2"/>
  <c r="F681" i="2"/>
  <c r="F685" i="2"/>
  <c r="F687" i="2"/>
  <c r="F691" i="2"/>
  <c r="V623" i="2"/>
  <c r="X623" i="2" s="1"/>
  <c r="V636" i="2"/>
  <c r="X636" i="2" s="1"/>
  <c r="J639" i="2"/>
  <c r="F639" i="2" s="1"/>
  <c r="V648" i="2"/>
  <c r="X648" i="2" s="1"/>
  <c r="V651" i="2"/>
  <c r="X651" i="2" s="1"/>
  <c r="V697" i="2"/>
  <c r="X697" i="2" s="1"/>
  <c r="V699" i="2"/>
  <c r="X699" i="2" s="1"/>
  <c r="E706" i="2"/>
  <c r="V710" i="2"/>
  <c r="X710" i="2" s="1"/>
  <c r="U712" i="2"/>
  <c r="AB712" i="2" s="1"/>
  <c r="V723" i="2"/>
  <c r="X723" i="2" s="1"/>
  <c r="V726" i="2"/>
  <c r="X726" i="2" s="1"/>
  <c r="U787" i="2"/>
  <c r="V791" i="2"/>
  <c r="X791" i="2" s="1"/>
  <c r="Z798" i="2"/>
  <c r="Z797" i="2" s="1"/>
  <c r="Z739" i="2" s="1"/>
  <c r="E593" i="2"/>
  <c r="E576" i="2" s="1"/>
  <c r="W593" i="2"/>
  <c r="W576" i="2" s="1"/>
  <c r="V624" i="2"/>
  <c r="X624" i="2" s="1"/>
  <c r="V628" i="2"/>
  <c r="X628" i="2" s="1"/>
  <c r="E638" i="2"/>
  <c r="E637" i="2" s="1"/>
  <c r="V644" i="2"/>
  <c r="X644" i="2" s="1"/>
  <c r="V656" i="2"/>
  <c r="X656" i="2" s="1"/>
  <c r="J707" i="2"/>
  <c r="F707" i="2" s="1"/>
  <c r="I718" i="2"/>
  <c r="I717" i="2" s="1"/>
  <c r="V724" i="2"/>
  <c r="X724" i="2" s="1"/>
  <c r="F726" i="2"/>
  <c r="V732" i="2"/>
  <c r="X732" i="2" s="1"/>
  <c r="V733" i="2"/>
  <c r="X733" i="2" s="1"/>
  <c r="U735" i="2"/>
  <c r="AB735" i="2" s="1"/>
  <c r="P718" i="2"/>
  <c r="P717" i="2" s="1"/>
  <c r="V736" i="2"/>
  <c r="X736" i="2" s="1"/>
  <c r="D786" i="2"/>
  <c r="K786" i="2"/>
  <c r="T786" i="2"/>
  <c r="U799" i="2"/>
  <c r="Q798" i="2"/>
  <c r="W798" i="2"/>
  <c r="W797" i="2" s="1"/>
  <c r="F810" i="2"/>
  <c r="D638" i="2"/>
  <c r="D637" i="2" s="1"/>
  <c r="K638" i="2"/>
  <c r="K637" i="2" s="1"/>
  <c r="P638" i="2"/>
  <c r="P637" i="2" s="1"/>
  <c r="T638" i="2"/>
  <c r="T637" i="2" s="1"/>
  <c r="U647" i="2"/>
  <c r="AB647" i="2" s="1"/>
  <c r="V657" i="2"/>
  <c r="X657" i="2" s="1"/>
  <c r="N718" i="2"/>
  <c r="N717" i="2" s="1"/>
  <c r="R718" i="2"/>
  <c r="R717" i="2" s="1"/>
  <c r="Y718" i="2"/>
  <c r="Y717" i="2" s="1"/>
  <c r="Y659" i="2" s="1"/>
  <c r="V781" i="2"/>
  <c r="X781" i="2" s="1"/>
  <c r="V785" i="2"/>
  <c r="X785" i="2" s="1"/>
  <c r="I786" i="2"/>
  <c r="V793" i="2"/>
  <c r="X793" i="2" s="1"/>
  <c r="K798" i="2"/>
  <c r="K797" i="2" s="1"/>
  <c r="T798" i="2"/>
  <c r="T797" i="2" s="1"/>
  <c r="J807" i="2"/>
  <c r="O798" i="2"/>
  <c r="O797" i="2" s="1"/>
  <c r="V817" i="2"/>
  <c r="X817" i="2" s="1"/>
  <c r="AK147" i="5"/>
  <c r="AK155" i="5"/>
  <c r="AG137" i="5"/>
  <c r="AI137" i="5" s="1"/>
  <c r="F604" i="2"/>
  <c r="V605" i="2"/>
  <c r="X605" i="2" s="1"/>
  <c r="H593" i="2"/>
  <c r="J593" i="2" s="1"/>
  <c r="U599" i="2"/>
  <c r="AB599" i="2" s="1"/>
  <c r="V351" i="2"/>
  <c r="X351" i="2" s="1"/>
  <c r="U350" i="2"/>
  <c r="AB350" i="2" s="1"/>
  <c r="V353" i="2"/>
  <c r="X353" i="2" s="1"/>
  <c r="W59" i="2"/>
  <c r="N59" i="2"/>
  <c r="V625" i="2"/>
  <c r="X625" i="2" s="1"/>
  <c r="D626" i="2"/>
  <c r="V629" i="2"/>
  <c r="X629" i="2" s="1"/>
  <c r="F636" i="2"/>
  <c r="O638" i="2"/>
  <c r="O637" i="2" s="1"/>
  <c r="S638" i="2"/>
  <c r="S637" i="2" s="1"/>
  <c r="V641" i="2"/>
  <c r="X641" i="2" s="1"/>
  <c r="V645" i="2"/>
  <c r="X645" i="2" s="1"/>
  <c r="F648" i="2"/>
  <c r="F652" i="2"/>
  <c r="U655" i="2"/>
  <c r="AB655" i="2" s="1"/>
  <c r="F695" i="2"/>
  <c r="J698" i="2"/>
  <c r="F698" i="2" s="1"/>
  <c r="F700" i="2"/>
  <c r="V704" i="2"/>
  <c r="X704" i="2" s="1"/>
  <c r="F710" i="2"/>
  <c r="I706" i="2"/>
  <c r="F714" i="2"/>
  <c r="W718" i="2"/>
  <c r="W717" i="2" s="1"/>
  <c r="V720" i="2"/>
  <c r="X720" i="2" s="1"/>
  <c r="U727" i="2"/>
  <c r="AB727" i="2" s="1"/>
  <c r="J730" i="2"/>
  <c r="F730" i="2" s="1"/>
  <c r="F732" i="2"/>
  <c r="F737" i="2"/>
  <c r="V775" i="2"/>
  <c r="X775" i="2" s="1"/>
  <c r="F780" i="2"/>
  <c r="F783" i="2"/>
  <c r="F788" i="2"/>
  <c r="F791" i="2"/>
  <c r="U792" i="2"/>
  <c r="V795" i="2"/>
  <c r="X795" i="2" s="1"/>
  <c r="F800" i="2"/>
  <c r="F804" i="2"/>
  <c r="F812" i="2"/>
  <c r="U815" i="2"/>
  <c r="D593" i="2"/>
  <c r="D576" i="2" s="1"/>
  <c r="K593" i="2"/>
  <c r="K576" i="2" s="1"/>
  <c r="P593" i="2"/>
  <c r="P576" i="2" s="1"/>
  <c r="T593" i="2"/>
  <c r="T576" i="2" s="1"/>
  <c r="I626" i="2"/>
  <c r="V631" i="2"/>
  <c r="X631" i="2" s="1"/>
  <c r="V633" i="2"/>
  <c r="X633" i="2" s="1"/>
  <c r="I638" i="2"/>
  <c r="I637" i="2" s="1"/>
  <c r="N638" i="2"/>
  <c r="N637" i="2" s="1"/>
  <c r="R638" i="2"/>
  <c r="R637" i="2" s="1"/>
  <c r="V643" i="2"/>
  <c r="X643" i="2" s="1"/>
  <c r="J647" i="2"/>
  <c r="V649" i="2"/>
  <c r="X649" i="2" s="1"/>
  <c r="V653" i="2"/>
  <c r="X653" i="2" s="1"/>
  <c r="F656" i="2"/>
  <c r="U696" i="2"/>
  <c r="AB696" i="2" s="1"/>
  <c r="V702" i="2"/>
  <c r="X702" i="2" s="1"/>
  <c r="F704" i="2"/>
  <c r="W706" i="2"/>
  <c r="V708" i="2"/>
  <c r="X708" i="2" s="1"/>
  <c r="V709" i="2"/>
  <c r="X709" i="2" s="1"/>
  <c r="V711" i="2"/>
  <c r="X711" i="2" s="1"/>
  <c r="N706" i="2"/>
  <c r="R706" i="2"/>
  <c r="V713" i="2"/>
  <c r="X713" i="2" s="1"/>
  <c r="V715" i="2"/>
  <c r="X715" i="2" s="1"/>
  <c r="E718" i="2"/>
  <c r="E717" i="2" s="1"/>
  <c r="U719" i="2"/>
  <c r="AB719" i="2" s="1"/>
  <c r="F720" i="2"/>
  <c r="V722" i="2"/>
  <c r="X722" i="2" s="1"/>
  <c r="J727" i="2"/>
  <c r="F727" i="2" s="1"/>
  <c r="F775" i="2"/>
  <c r="U776" i="2"/>
  <c r="V777" i="2"/>
  <c r="X777" i="2" s="1"/>
  <c r="F784" i="2"/>
  <c r="F795" i="2"/>
  <c r="I798" i="2"/>
  <c r="I797" i="2" s="1"/>
  <c r="V801" i="2"/>
  <c r="X801" i="2" s="1"/>
  <c r="V805" i="2"/>
  <c r="X805" i="2" s="1"/>
  <c r="U807" i="2"/>
  <c r="V809" i="2"/>
  <c r="X809" i="2" s="1"/>
  <c r="V813" i="2"/>
  <c r="X813" i="2" s="1"/>
  <c r="F816" i="2"/>
  <c r="D706" i="2"/>
  <c r="O593" i="2"/>
  <c r="O576" i="2" s="1"/>
  <c r="S593" i="2"/>
  <c r="S576" i="2" s="1"/>
  <c r="U618" i="2"/>
  <c r="AB618" i="2" s="1"/>
  <c r="U627" i="2"/>
  <c r="U632" i="2"/>
  <c r="AB632" i="2" s="1"/>
  <c r="U639" i="2"/>
  <c r="AB639" i="2" s="1"/>
  <c r="Q638" i="2"/>
  <c r="Q637" i="2" s="1"/>
  <c r="W638" i="2"/>
  <c r="W637" i="2" s="1"/>
  <c r="U650" i="2"/>
  <c r="AB650" i="2" s="1"/>
  <c r="J655" i="2"/>
  <c r="F655" i="2" s="1"/>
  <c r="U698" i="2"/>
  <c r="AB698" i="2" s="1"/>
  <c r="U707" i="2"/>
  <c r="H718" i="2"/>
  <c r="J719" i="2"/>
  <c r="O718" i="2"/>
  <c r="O717" i="2" s="1"/>
  <c r="S718" i="2"/>
  <c r="S717" i="2" s="1"/>
  <c r="V728" i="2"/>
  <c r="X728" i="2" s="1"/>
  <c r="U730" i="2"/>
  <c r="AB730" i="2" s="1"/>
  <c r="V779" i="2"/>
  <c r="X779" i="2" s="1"/>
  <c r="N786" i="2"/>
  <c r="R786" i="2"/>
  <c r="R740" i="2" s="1"/>
  <c r="Y786" i="2"/>
  <c r="N798" i="2"/>
  <c r="N797" i="2" s="1"/>
  <c r="R798" i="2"/>
  <c r="R797" i="2" s="1"/>
  <c r="Y798" i="2"/>
  <c r="Y797" i="2" s="1"/>
  <c r="Y739" i="2" s="1"/>
  <c r="U810" i="2"/>
  <c r="V810" i="2" s="1"/>
  <c r="X810" i="2" s="1"/>
  <c r="V811" i="2"/>
  <c r="X811" i="2" s="1"/>
  <c r="J815" i="2"/>
  <c r="V621" i="2"/>
  <c r="X621" i="2" s="1"/>
  <c r="J618" i="2"/>
  <c r="F618" i="2" s="1"/>
  <c r="V617" i="2"/>
  <c r="X617" i="2" s="1"/>
  <c r="U616" i="2"/>
  <c r="AB616" i="2" s="1"/>
  <c r="F612" i="2"/>
  <c r="V609" i="2"/>
  <c r="X609" i="2" s="1"/>
  <c r="V613" i="2"/>
  <c r="X613" i="2" s="1"/>
  <c r="V601" i="2"/>
  <c r="X601" i="2" s="1"/>
  <c r="V600" i="2"/>
  <c r="X600" i="2" s="1"/>
  <c r="V597" i="2"/>
  <c r="X597" i="2" s="1"/>
  <c r="J594" i="2"/>
  <c r="F594" i="2" s="1"/>
  <c r="V583" i="2"/>
  <c r="X583" i="2" s="1"/>
  <c r="V591" i="2"/>
  <c r="X591" i="2" s="1"/>
  <c r="J582" i="2"/>
  <c r="F582" i="2" s="1"/>
  <c r="U589" i="2"/>
  <c r="AB589" i="2" s="1"/>
  <c r="F587" i="2"/>
  <c r="U587" i="2"/>
  <c r="V587" i="2" s="1"/>
  <c r="X587" i="2" s="1"/>
  <c r="V55" i="2"/>
  <c r="X55" i="2" s="1"/>
  <c r="V43" i="2"/>
  <c r="X43" i="2" s="1"/>
  <c r="V28" i="2"/>
  <c r="X28" i="2" s="1"/>
  <c r="F296" i="2"/>
  <c r="F299" i="2"/>
  <c r="F300" i="2"/>
  <c r="V259" i="2"/>
  <c r="X259" i="2" s="1"/>
  <c r="J265" i="2"/>
  <c r="F265" i="2" s="1"/>
  <c r="U258" i="2"/>
  <c r="AB258" i="2" s="1"/>
  <c r="U263" i="2"/>
  <c r="AB263" i="2" s="1"/>
  <c r="F268" i="2"/>
  <c r="J258" i="2"/>
  <c r="F258" i="2" s="1"/>
  <c r="U265" i="2"/>
  <c r="AB265" i="2" s="1"/>
  <c r="V332" i="2"/>
  <c r="X332" i="2" s="1"/>
  <c r="U326" i="2"/>
  <c r="V327" i="2"/>
  <c r="X327" i="2" s="1"/>
  <c r="N314" i="2"/>
  <c r="N313" i="2" s="1"/>
  <c r="R314" i="2"/>
  <c r="R313" i="2" s="1"/>
  <c r="V319" i="2"/>
  <c r="X319" i="2" s="1"/>
  <c r="V307" i="2"/>
  <c r="X307" i="2" s="1"/>
  <c r="U303" i="2"/>
  <c r="AB303" i="2" s="1"/>
  <c r="V304" i="2"/>
  <c r="X304" i="2" s="1"/>
  <c r="V329" i="2"/>
  <c r="X329" i="2" s="1"/>
  <c r="J294" i="2"/>
  <c r="F294" i="2" s="1"/>
  <c r="V305" i="2"/>
  <c r="X305" i="2" s="1"/>
  <c r="V312" i="2"/>
  <c r="X312" i="2" s="1"/>
  <c r="V320" i="2"/>
  <c r="X320" i="2" s="1"/>
  <c r="V328" i="2"/>
  <c r="X328" i="2" s="1"/>
  <c r="V317" i="2"/>
  <c r="X317" i="2" s="1"/>
  <c r="F324" i="2"/>
  <c r="F570" i="2"/>
  <c r="F574" i="2"/>
  <c r="V563" i="2"/>
  <c r="X563" i="2" s="1"/>
  <c r="U565" i="2"/>
  <c r="V565" i="2" s="1"/>
  <c r="X565" i="2" s="1"/>
  <c r="V567" i="2"/>
  <c r="X567" i="2" s="1"/>
  <c r="J573" i="2"/>
  <c r="F573" i="2" s="1"/>
  <c r="V558" i="2"/>
  <c r="X558" i="2" s="1"/>
  <c r="Y497" i="2"/>
  <c r="Y496" i="2" s="1"/>
  <c r="V500" i="2"/>
  <c r="X500" i="2" s="1"/>
  <c r="J506" i="2"/>
  <c r="F506" i="2" s="1"/>
  <c r="F508" i="2"/>
  <c r="W510" i="2"/>
  <c r="W497" i="2" s="1"/>
  <c r="W496" i="2" s="1"/>
  <c r="V512" i="2"/>
  <c r="X512" i="2" s="1"/>
  <c r="U523" i="2"/>
  <c r="F524" i="2"/>
  <c r="V528" i="2"/>
  <c r="X528" i="2" s="1"/>
  <c r="U535" i="2"/>
  <c r="F536" i="2"/>
  <c r="V540" i="2"/>
  <c r="X540" i="2" s="1"/>
  <c r="U544" i="2"/>
  <c r="AB544" i="2" s="1"/>
  <c r="V548" i="2"/>
  <c r="X548" i="2" s="1"/>
  <c r="V561" i="2"/>
  <c r="X561" i="2" s="1"/>
  <c r="U499" i="2"/>
  <c r="AB499" i="2" s="1"/>
  <c r="F500" i="2"/>
  <c r="V502" i="2"/>
  <c r="X502" i="2" s="1"/>
  <c r="U504" i="2"/>
  <c r="V504" i="2" s="1"/>
  <c r="X504" i="2" s="1"/>
  <c r="H510" i="2"/>
  <c r="U511" i="2"/>
  <c r="AB511" i="2" s="1"/>
  <c r="F512" i="2"/>
  <c r="V514" i="2"/>
  <c r="X514" i="2" s="1"/>
  <c r="U516" i="2"/>
  <c r="V516" i="2" s="1"/>
  <c r="X516" i="2" s="1"/>
  <c r="V518" i="2"/>
  <c r="X518" i="2" s="1"/>
  <c r="V520" i="2"/>
  <c r="X520" i="2" s="1"/>
  <c r="F525" i="2"/>
  <c r="F528" i="2"/>
  <c r="V530" i="2"/>
  <c r="X530" i="2" s="1"/>
  <c r="V532" i="2"/>
  <c r="X532" i="2" s="1"/>
  <c r="F537" i="2"/>
  <c r="F540" i="2"/>
  <c r="V542" i="2"/>
  <c r="X542" i="2" s="1"/>
  <c r="F545" i="2"/>
  <c r="F548" i="2"/>
  <c r="U549" i="2"/>
  <c r="AB549" i="2" s="1"/>
  <c r="V550" i="2"/>
  <c r="X550" i="2" s="1"/>
  <c r="V552" i="2"/>
  <c r="X552" i="2" s="1"/>
  <c r="O498" i="2"/>
  <c r="S498" i="2"/>
  <c r="U506" i="2"/>
  <c r="AB506" i="2" s="1"/>
  <c r="D510" i="2"/>
  <c r="O510" i="2"/>
  <c r="S510" i="2"/>
  <c r="V522" i="2"/>
  <c r="X522" i="2" s="1"/>
  <c r="U533" i="2"/>
  <c r="AB533" i="2" s="1"/>
  <c r="V534" i="2"/>
  <c r="X534" i="2" s="1"/>
  <c r="I543" i="2"/>
  <c r="U477" i="2"/>
  <c r="AB477" i="2" s="1"/>
  <c r="V481" i="2"/>
  <c r="X481" i="2" s="1"/>
  <c r="F490" i="2"/>
  <c r="F494" i="2"/>
  <c r="F458" i="2"/>
  <c r="F461" i="2"/>
  <c r="F466" i="2"/>
  <c r="F469" i="2"/>
  <c r="U470" i="2"/>
  <c r="AB470" i="2" s="1"/>
  <c r="V471" i="2"/>
  <c r="X471" i="2" s="1"/>
  <c r="V473" i="2"/>
  <c r="X473" i="2" s="1"/>
  <c r="F478" i="2"/>
  <c r="F481" i="2"/>
  <c r="U485" i="2"/>
  <c r="AB485" i="2" s="1"/>
  <c r="V487" i="2"/>
  <c r="X487" i="2" s="1"/>
  <c r="U454" i="2"/>
  <c r="AB454" i="2" s="1"/>
  <c r="V455" i="2"/>
  <c r="X455" i="2" s="1"/>
  <c r="V489" i="2"/>
  <c r="X489" i="2" s="1"/>
  <c r="U493" i="2"/>
  <c r="F446" i="2"/>
  <c r="F450" i="2"/>
  <c r="V449" i="2"/>
  <c r="X449" i="2" s="1"/>
  <c r="V431" i="2"/>
  <c r="X431" i="2" s="1"/>
  <c r="V440" i="2"/>
  <c r="X440" i="2" s="1"/>
  <c r="U430" i="2"/>
  <c r="AB430" i="2" s="1"/>
  <c r="V433" i="2"/>
  <c r="X433" i="2" s="1"/>
  <c r="U435" i="2"/>
  <c r="V437" i="2"/>
  <c r="X437" i="2" s="1"/>
  <c r="F436" i="2"/>
  <c r="V419" i="2"/>
  <c r="X419" i="2" s="1"/>
  <c r="J425" i="2"/>
  <c r="F425" i="2" s="1"/>
  <c r="F427" i="2"/>
  <c r="U418" i="2"/>
  <c r="AB418" i="2" s="1"/>
  <c r="V421" i="2"/>
  <c r="X421" i="2" s="1"/>
  <c r="U423" i="2"/>
  <c r="AB423" i="2" s="1"/>
  <c r="F428" i="2"/>
  <c r="V359" i="2"/>
  <c r="X359" i="2" s="1"/>
  <c r="F364" i="2"/>
  <c r="F367" i="2"/>
  <c r="V371" i="2"/>
  <c r="X371" i="2" s="1"/>
  <c r="F376" i="2"/>
  <c r="F379" i="2"/>
  <c r="F384" i="2"/>
  <c r="F387" i="2"/>
  <c r="U388" i="2"/>
  <c r="AB388" i="2" s="1"/>
  <c r="V391" i="2"/>
  <c r="X391" i="2" s="1"/>
  <c r="F396" i="2"/>
  <c r="F399" i="2"/>
  <c r="U403" i="2"/>
  <c r="AB403" i="2" s="1"/>
  <c r="V408" i="2"/>
  <c r="X408" i="2" s="1"/>
  <c r="V412" i="2"/>
  <c r="X412" i="2" s="1"/>
  <c r="W349" i="2"/>
  <c r="F359" i="2"/>
  <c r="V361" i="2"/>
  <c r="X361" i="2" s="1"/>
  <c r="F368" i="2"/>
  <c r="F371" i="2"/>
  <c r="U372" i="2"/>
  <c r="AB372" i="2" s="1"/>
  <c r="V373" i="2"/>
  <c r="X373" i="2" s="1"/>
  <c r="F380" i="2"/>
  <c r="F391" i="2"/>
  <c r="F400" i="2"/>
  <c r="F404" i="2"/>
  <c r="V407" i="2"/>
  <c r="X407" i="2" s="1"/>
  <c r="U355" i="2"/>
  <c r="AB355" i="2" s="1"/>
  <c r="F356" i="2"/>
  <c r="J355" i="2"/>
  <c r="F340" i="2"/>
  <c r="F344" i="2"/>
  <c r="U345" i="2"/>
  <c r="AB345" i="2" s="1"/>
  <c r="N337" i="2"/>
  <c r="R337" i="2"/>
  <c r="J343" i="2"/>
  <c r="F343" i="2" s="1"/>
  <c r="V347" i="2"/>
  <c r="X347" i="2" s="1"/>
  <c r="K337" i="2"/>
  <c r="W337" i="2"/>
  <c r="D302" i="2"/>
  <c r="F304" i="2"/>
  <c r="F307" i="2"/>
  <c r="U308" i="2"/>
  <c r="AB308" i="2" s="1"/>
  <c r="V309" i="2"/>
  <c r="X309" i="2" s="1"/>
  <c r="V311" i="2"/>
  <c r="X311" i="2" s="1"/>
  <c r="V316" i="2"/>
  <c r="X316" i="2" s="1"/>
  <c r="J323" i="2"/>
  <c r="F323" i="2" s="1"/>
  <c r="U331" i="2"/>
  <c r="AB331" i="2" s="1"/>
  <c r="F312" i="2"/>
  <c r="F319" i="2"/>
  <c r="V321" i="2"/>
  <c r="X321" i="2" s="1"/>
  <c r="U323" i="2"/>
  <c r="AB323" i="2" s="1"/>
  <c r="V325" i="2"/>
  <c r="X325" i="2" s="1"/>
  <c r="F332" i="2"/>
  <c r="U315" i="2"/>
  <c r="AB315" i="2" s="1"/>
  <c r="J331" i="2"/>
  <c r="V301" i="2"/>
  <c r="X301" i="2" s="1"/>
  <c r="F316" i="2"/>
  <c r="V289" i="2"/>
  <c r="X289" i="2" s="1"/>
  <c r="V288" i="2"/>
  <c r="X288" i="2" s="1"/>
  <c r="F284" i="2"/>
  <c r="F283" i="2"/>
  <c r="F280" i="2"/>
  <c r="F279" i="2"/>
  <c r="J275" i="2"/>
  <c r="V275" i="2" s="1"/>
  <c r="X275" i="2" s="1"/>
  <c r="V276" i="2"/>
  <c r="X276" i="2" s="1"/>
  <c r="V273" i="2"/>
  <c r="X273" i="2" s="1"/>
  <c r="F271" i="2"/>
  <c r="U228" i="2"/>
  <c r="AB228" i="2" s="1"/>
  <c r="J243" i="2"/>
  <c r="F243" i="2" s="1"/>
  <c r="V245" i="2"/>
  <c r="X245" i="2" s="1"/>
  <c r="F252" i="2"/>
  <c r="E187" i="2"/>
  <c r="E174" i="2" s="1"/>
  <c r="W187" i="2"/>
  <c r="F211" i="2"/>
  <c r="U212" i="2"/>
  <c r="AB212" i="2" s="1"/>
  <c r="V213" i="2"/>
  <c r="X213" i="2" s="1"/>
  <c r="I222" i="2"/>
  <c r="U246" i="2"/>
  <c r="V246" i="2" s="1"/>
  <c r="X246" i="2" s="1"/>
  <c r="V247" i="2"/>
  <c r="X247" i="2" s="1"/>
  <c r="U243" i="2"/>
  <c r="AB243" i="2" s="1"/>
  <c r="U202" i="2"/>
  <c r="AB202" i="2" s="1"/>
  <c r="U214" i="2"/>
  <c r="AB214" i="2" s="1"/>
  <c r="F215" i="2"/>
  <c r="V217" i="2"/>
  <c r="X217" i="2" s="1"/>
  <c r="V219" i="2"/>
  <c r="X219" i="2" s="1"/>
  <c r="U223" i="2"/>
  <c r="AB223" i="2" s="1"/>
  <c r="V225" i="2"/>
  <c r="X225" i="2" s="1"/>
  <c r="V227" i="2"/>
  <c r="X227" i="2" s="1"/>
  <c r="U235" i="2"/>
  <c r="AB235" i="2" s="1"/>
  <c r="F204" i="2"/>
  <c r="J202" i="2"/>
  <c r="F202" i="2" s="1"/>
  <c r="F208" i="2"/>
  <c r="V209" i="2"/>
  <c r="X209" i="2" s="1"/>
  <c r="U188" i="2"/>
  <c r="AB188" i="2" s="1"/>
  <c r="U193" i="2"/>
  <c r="AB193" i="2" s="1"/>
  <c r="V195" i="2"/>
  <c r="X195" i="2" s="1"/>
  <c r="J188" i="2"/>
  <c r="F188" i="2" s="1"/>
  <c r="F190" i="2"/>
  <c r="F198" i="2"/>
  <c r="F193" i="2"/>
  <c r="U176" i="2"/>
  <c r="V176" i="2" s="1"/>
  <c r="X176" i="2" s="1"/>
  <c r="U181" i="2"/>
  <c r="AB181" i="2" s="1"/>
  <c r="F186" i="2"/>
  <c r="F178" i="2"/>
  <c r="F182" i="2"/>
  <c r="U183" i="2"/>
  <c r="AB183" i="2" s="1"/>
  <c r="J181" i="2"/>
  <c r="F181" i="2" s="1"/>
  <c r="J183" i="2"/>
  <c r="F183" i="2" s="1"/>
  <c r="F185" i="2"/>
  <c r="Q174" i="2"/>
  <c r="F136" i="2"/>
  <c r="V143" i="2"/>
  <c r="X143" i="2" s="1"/>
  <c r="V148" i="2"/>
  <c r="X148" i="2" s="1"/>
  <c r="F156" i="2"/>
  <c r="F160" i="2"/>
  <c r="U161" i="2"/>
  <c r="F168" i="2"/>
  <c r="U169" i="2"/>
  <c r="AB169" i="2" s="1"/>
  <c r="J141" i="2"/>
  <c r="F141" i="2" s="1"/>
  <c r="V142" i="2"/>
  <c r="X142" i="2" s="1"/>
  <c r="V144" i="2"/>
  <c r="X144" i="2" s="1"/>
  <c r="J146" i="2"/>
  <c r="F148" i="2"/>
  <c r="F157" i="2"/>
  <c r="U164" i="2"/>
  <c r="AB164" i="2" s="1"/>
  <c r="F165" i="2"/>
  <c r="U141" i="2"/>
  <c r="AB141" i="2" s="1"/>
  <c r="J164" i="2"/>
  <c r="P140" i="2"/>
  <c r="T140" i="2"/>
  <c r="U108" i="2"/>
  <c r="V118" i="2"/>
  <c r="X118" i="2" s="1"/>
  <c r="F124" i="2"/>
  <c r="F128" i="2"/>
  <c r="V110" i="2"/>
  <c r="X110" i="2" s="1"/>
  <c r="V112" i="2"/>
  <c r="X112" i="2" s="1"/>
  <c r="J113" i="2"/>
  <c r="V113" i="2" s="1"/>
  <c r="X113" i="2" s="1"/>
  <c r="V114" i="2"/>
  <c r="X114" i="2" s="1"/>
  <c r="V116" i="2"/>
  <c r="X116" i="2" s="1"/>
  <c r="J120" i="2"/>
  <c r="V123" i="2"/>
  <c r="X123" i="2" s="1"/>
  <c r="V127" i="2"/>
  <c r="X127" i="2" s="1"/>
  <c r="Q107" i="2"/>
  <c r="L95" i="2"/>
  <c r="Q95" i="2"/>
  <c r="U96" i="2"/>
  <c r="AB96" i="2" s="1"/>
  <c r="F97" i="2"/>
  <c r="U103" i="2"/>
  <c r="AB103" i="2" s="1"/>
  <c r="F104" i="2"/>
  <c r="V99" i="2"/>
  <c r="X99" i="2" s="1"/>
  <c r="F105" i="2"/>
  <c r="V98" i="2"/>
  <c r="X98" i="2" s="1"/>
  <c r="J101" i="2"/>
  <c r="F101" i="2" s="1"/>
  <c r="Y95" i="2"/>
  <c r="Y94" i="2" s="1"/>
  <c r="Y93" i="2" s="1"/>
  <c r="V102" i="2"/>
  <c r="X102" i="2" s="1"/>
  <c r="F133" i="2"/>
  <c r="J132" i="2"/>
  <c r="V132" i="2" s="1"/>
  <c r="X132" i="2" s="1"/>
  <c r="V16" i="2"/>
  <c r="X16" i="2" s="1"/>
  <c r="V778" i="2"/>
  <c r="X778" i="2" s="1"/>
  <c r="V774" i="2"/>
  <c r="X774" i="2" s="1"/>
  <c r="J776" i="2"/>
  <c r="V782" i="2"/>
  <c r="X782" i="2" s="1"/>
  <c r="H786" i="2"/>
  <c r="L786" i="2"/>
  <c r="L740" i="2" s="1"/>
  <c r="V790" i="2"/>
  <c r="X790" i="2" s="1"/>
  <c r="J792" i="2"/>
  <c r="V794" i="2"/>
  <c r="X794" i="2" s="1"/>
  <c r="H798" i="2"/>
  <c r="L798" i="2"/>
  <c r="L797" i="2" s="1"/>
  <c r="V802" i="2"/>
  <c r="X802" i="2" s="1"/>
  <c r="V806" i="2"/>
  <c r="X806" i="2" s="1"/>
  <c r="V814" i="2"/>
  <c r="X814" i="2" s="1"/>
  <c r="F778" i="2"/>
  <c r="J787" i="2"/>
  <c r="V787" i="2" s="1"/>
  <c r="X787" i="2" s="1"/>
  <c r="J799" i="2"/>
  <c r="V799" i="2" s="1"/>
  <c r="X799" i="2" s="1"/>
  <c r="F803" i="2"/>
  <c r="F811" i="2"/>
  <c r="V694" i="2"/>
  <c r="X694" i="2" s="1"/>
  <c r="J696" i="2"/>
  <c r="J712" i="2"/>
  <c r="V734" i="2"/>
  <c r="X734" i="2" s="1"/>
  <c r="F699" i="2"/>
  <c r="F703" i="2"/>
  <c r="F711" i="2"/>
  <c r="F715" i="2"/>
  <c r="F723" i="2"/>
  <c r="F731" i="2"/>
  <c r="U582" i="2"/>
  <c r="AB582" i="2" s="1"/>
  <c r="V586" i="2"/>
  <c r="X586" i="2" s="1"/>
  <c r="V590" i="2"/>
  <c r="X590" i="2" s="1"/>
  <c r="U594" i="2"/>
  <c r="AB594" i="2" s="1"/>
  <c r="V598" i="2"/>
  <c r="X598" i="2" s="1"/>
  <c r="V602" i="2"/>
  <c r="X602" i="2" s="1"/>
  <c r="V610" i="2"/>
  <c r="X610" i="2" s="1"/>
  <c r="V614" i="2"/>
  <c r="X614" i="2" s="1"/>
  <c r="J616" i="2"/>
  <c r="V622" i="2"/>
  <c r="X622" i="2" s="1"/>
  <c r="H626" i="2"/>
  <c r="L626" i="2"/>
  <c r="V630" i="2"/>
  <c r="X630" i="2" s="1"/>
  <c r="J632" i="2"/>
  <c r="V634" i="2"/>
  <c r="X634" i="2" s="1"/>
  <c r="H638" i="2"/>
  <c r="L638" i="2"/>
  <c r="L637" i="2" s="1"/>
  <c r="V642" i="2"/>
  <c r="X642" i="2" s="1"/>
  <c r="V646" i="2"/>
  <c r="X646" i="2" s="1"/>
  <c r="V654" i="2"/>
  <c r="X654" i="2" s="1"/>
  <c r="F583" i="2"/>
  <c r="F589" i="2"/>
  <c r="F591" i="2"/>
  <c r="F595" i="2"/>
  <c r="F603" i="2"/>
  <c r="F607" i="2"/>
  <c r="F611" i="2"/>
  <c r="F615" i="2"/>
  <c r="F619" i="2"/>
  <c r="F623" i="2"/>
  <c r="F631" i="2"/>
  <c r="F635" i="2"/>
  <c r="F643" i="2"/>
  <c r="F651" i="2"/>
  <c r="F504" i="2"/>
  <c r="F516" i="2"/>
  <c r="J498" i="2"/>
  <c r="V503" i="2"/>
  <c r="X503" i="2" s="1"/>
  <c r="V507" i="2"/>
  <c r="X507" i="2" s="1"/>
  <c r="V515" i="2"/>
  <c r="X515" i="2" s="1"/>
  <c r="V519" i="2"/>
  <c r="X519" i="2" s="1"/>
  <c r="V527" i="2"/>
  <c r="X527" i="2" s="1"/>
  <c r="V531" i="2"/>
  <c r="X531" i="2" s="1"/>
  <c r="J533" i="2"/>
  <c r="V539" i="2"/>
  <c r="X539" i="2" s="1"/>
  <c r="H543" i="2"/>
  <c r="L543" i="2"/>
  <c r="V547" i="2"/>
  <c r="X547" i="2" s="1"/>
  <c r="J549" i="2"/>
  <c r="V551" i="2"/>
  <c r="X551" i="2" s="1"/>
  <c r="L556" i="2"/>
  <c r="L554" i="2" s="1"/>
  <c r="V560" i="2"/>
  <c r="X560" i="2" s="1"/>
  <c r="V564" i="2"/>
  <c r="X564" i="2" s="1"/>
  <c r="V572" i="2"/>
  <c r="X572" i="2" s="1"/>
  <c r="F499" i="2"/>
  <c r="F511" i="2"/>
  <c r="F523" i="2"/>
  <c r="J544" i="2"/>
  <c r="J557" i="2"/>
  <c r="V557" i="2" s="1"/>
  <c r="X557" i="2" s="1"/>
  <c r="V422" i="2"/>
  <c r="X422" i="2" s="1"/>
  <c r="V426" i="2"/>
  <c r="X426" i="2" s="1"/>
  <c r="V434" i="2"/>
  <c r="X434" i="2" s="1"/>
  <c r="V438" i="2"/>
  <c r="X438" i="2" s="1"/>
  <c r="V448" i="2"/>
  <c r="X448" i="2" s="1"/>
  <c r="V452" i="2"/>
  <c r="X452" i="2" s="1"/>
  <c r="J454" i="2"/>
  <c r="V460" i="2"/>
  <c r="X460" i="2" s="1"/>
  <c r="H464" i="2"/>
  <c r="L464" i="2"/>
  <c r="V468" i="2"/>
  <c r="X468" i="2" s="1"/>
  <c r="J470" i="2"/>
  <c r="V472" i="2"/>
  <c r="X472" i="2" s="1"/>
  <c r="H476" i="2"/>
  <c r="L476" i="2"/>
  <c r="L475" i="2" s="1"/>
  <c r="V480" i="2"/>
  <c r="X480" i="2" s="1"/>
  <c r="V484" i="2"/>
  <c r="X484" i="2" s="1"/>
  <c r="V492" i="2"/>
  <c r="X492" i="2" s="1"/>
  <c r="J465" i="2"/>
  <c r="V465" i="2" s="1"/>
  <c r="X465" i="2" s="1"/>
  <c r="J477" i="2"/>
  <c r="F488" i="2"/>
  <c r="F345" i="2"/>
  <c r="V342" i="2"/>
  <c r="X342" i="2" s="1"/>
  <c r="V346" i="2"/>
  <c r="X346" i="2" s="1"/>
  <c r="V354" i="2"/>
  <c r="X354" i="2" s="1"/>
  <c r="V358" i="2"/>
  <c r="X358" i="2" s="1"/>
  <c r="V366" i="2"/>
  <c r="X366" i="2" s="1"/>
  <c r="V370" i="2"/>
  <c r="X370" i="2" s="1"/>
  <c r="J372" i="2"/>
  <c r="V378" i="2"/>
  <c r="X378" i="2" s="1"/>
  <c r="H382" i="2"/>
  <c r="L382" i="2"/>
  <c r="V386" i="2"/>
  <c r="X386" i="2" s="1"/>
  <c r="J388" i="2"/>
  <c r="V390" i="2"/>
  <c r="X390" i="2" s="1"/>
  <c r="H394" i="2"/>
  <c r="L394" i="2"/>
  <c r="L393" i="2" s="1"/>
  <c r="V398" i="2"/>
  <c r="X398" i="2" s="1"/>
  <c r="V402" i="2"/>
  <c r="X402" i="2" s="1"/>
  <c r="V410" i="2"/>
  <c r="X410" i="2" s="1"/>
  <c r="F350" i="2"/>
  <c r="J383" i="2"/>
  <c r="J395" i="2"/>
  <c r="V262" i="2"/>
  <c r="X262" i="2" s="1"/>
  <c r="V266" i="2"/>
  <c r="X266" i="2" s="1"/>
  <c r="V274" i="2"/>
  <c r="X274" i="2" s="1"/>
  <c r="V278" i="2"/>
  <c r="X278" i="2" s="1"/>
  <c r="V286" i="2"/>
  <c r="X286" i="2" s="1"/>
  <c r="V290" i="2"/>
  <c r="X290" i="2" s="1"/>
  <c r="J292" i="2"/>
  <c r="V292" i="2" s="1"/>
  <c r="X292" i="2" s="1"/>
  <c r="V298" i="2"/>
  <c r="X298" i="2" s="1"/>
  <c r="H302" i="2"/>
  <c r="L302" i="2"/>
  <c r="V306" i="2"/>
  <c r="X306" i="2" s="1"/>
  <c r="J308" i="2"/>
  <c r="V310" i="2"/>
  <c r="X310" i="2" s="1"/>
  <c r="H314" i="2"/>
  <c r="L314" i="2"/>
  <c r="L313" i="2" s="1"/>
  <c r="V318" i="2"/>
  <c r="X318" i="2" s="1"/>
  <c r="V322" i="2"/>
  <c r="X322" i="2" s="1"/>
  <c r="V330" i="2"/>
  <c r="X330" i="2" s="1"/>
  <c r="J303" i="2"/>
  <c r="J315" i="2"/>
  <c r="F327" i="2"/>
  <c r="J175" i="2"/>
  <c r="V180" i="2"/>
  <c r="X180" i="2" s="1"/>
  <c r="V184" i="2"/>
  <c r="X184" i="2" s="1"/>
  <c r="V192" i="2"/>
  <c r="X192" i="2" s="1"/>
  <c r="V196" i="2"/>
  <c r="X196" i="2" s="1"/>
  <c r="V206" i="2"/>
  <c r="X206" i="2" s="1"/>
  <c r="V210" i="2"/>
  <c r="X210" i="2" s="1"/>
  <c r="J212" i="2"/>
  <c r="V218" i="2"/>
  <c r="X218" i="2" s="1"/>
  <c r="H222" i="2"/>
  <c r="L222" i="2"/>
  <c r="V226" i="2"/>
  <c r="X226" i="2" s="1"/>
  <c r="J228" i="2"/>
  <c r="V230" i="2"/>
  <c r="X230" i="2" s="1"/>
  <c r="H234" i="2"/>
  <c r="L234" i="2"/>
  <c r="L233" i="2" s="1"/>
  <c r="V238" i="2"/>
  <c r="X238" i="2" s="1"/>
  <c r="V242" i="2"/>
  <c r="X242" i="2" s="1"/>
  <c r="V250" i="2"/>
  <c r="X250" i="2" s="1"/>
  <c r="F176" i="2"/>
  <c r="J223" i="2"/>
  <c r="J235" i="2"/>
  <c r="F239" i="2"/>
  <c r="F247" i="2"/>
  <c r="U101" i="2"/>
  <c r="I95" i="2"/>
  <c r="F99" i="2"/>
  <c r="I107" i="2"/>
  <c r="F111" i="2"/>
  <c r="F115" i="2"/>
  <c r="F119" i="2"/>
  <c r="F123" i="2"/>
  <c r="F127" i="2"/>
  <c r="F131" i="2"/>
  <c r="F135" i="2"/>
  <c r="F139" i="2"/>
  <c r="H140" i="2"/>
  <c r="L140" i="2"/>
  <c r="F143" i="2"/>
  <c r="F147" i="2"/>
  <c r="H152" i="2"/>
  <c r="L152" i="2"/>
  <c r="L151" i="2" s="1"/>
  <c r="F153" i="2"/>
  <c r="F155" i="2"/>
  <c r="F159" i="2"/>
  <c r="F163" i="2"/>
  <c r="F167" i="2"/>
  <c r="F171" i="2"/>
  <c r="H95" i="2"/>
  <c r="H107" i="2"/>
  <c r="L107" i="2"/>
  <c r="F108" i="2"/>
  <c r="K140" i="2"/>
  <c r="AG157" i="5"/>
  <c r="AI157" i="5" s="1"/>
  <c r="AG154" i="5"/>
  <c r="AI154" i="5" s="1"/>
  <c r="AG130" i="5"/>
  <c r="AI130" i="5" s="1"/>
  <c r="AG127" i="5"/>
  <c r="AI127" i="5" s="1"/>
  <c r="AG109" i="5"/>
  <c r="AI109" i="5" s="1"/>
  <c r="AG93" i="5"/>
  <c r="AI93" i="5" s="1"/>
  <c r="AG88" i="5"/>
  <c r="AI88" i="5" s="1"/>
  <c r="AG70" i="5"/>
  <c r="AI70" i="5" s="1"/>
  <c r="AG59" i="5"/>
  <c r="AI59" i="5" s="1"/>
  <c r="AG54" i="5"/>
  <c r="AI54" i="5" s="1"/>
  <c r="AG43" i="5"/>
  <c r="AI43" i="5" s="1"/>
  <c r="AG30" i="5"/>
  <c r="AI30" i="5" s="1"/>
  <c r="AI128" i="5"/>
  <c r="AI89" i="5"/>
  <c r="AI28" i="5"/>
  <c r="AI159" i="5"/>
  <c r="AI122" i="5"/>
  <c r="AI85" i="5"/>
  <c r="AI32" i="5"/>
  <c r="AI123" i="5"/>
  <c r="AI81" i="5"/>
  <c r="AI158" i="5"/>
  <c r="AI145" i="5"/>
  <c r="AI34" i="5"/>
  <c r="Y13" i="2"/>
  <c r="Y12" i="2" s="1"/>
  <c r="V69" i="2"/>
  <c r="X69" i="2" s="1"/>
  <c r="F43" i="2"/>
  <c r="P59" i="2"/>
  <c r="V86" i="2"/>
  <c r="X86" i="2" s="1"/>
  <c r="V57" i="2"/>
  <c r="X57" i="2" s="1"/>
  <c r="V53" i="2"/>
  <c r="X53" i="2" s="1"/>
  <c r="V29" i="2"/>
  <c r="X29" i="2" s="1"/>
  <c r="V17" i="2"/>
  <c r="X17" i="2" s="1"/>
  <c r="V77" i="2"/>
  <c r="X77" i="2" s="1"/>
  <c r="V64" i="2"/>
  <c r="X64" i="2" s="1"/>
  <c r="V44" i="2"/>
  <c r="X44" i="2" s="1"/>
  <c r="V40" i="2"/>
  <c r="X40" i="2" s="1"/>
  <c r="V35" i="2"/>
  <c r="X35" i="2" s="1"/>
  <c r="V78" i="2"/>
  <c r="X78" i="2" s="1"/>
  <c r="V61" i="2"/>
  <c r="X61" i="2" s="1"/>
  <c r="V45" i="2"/>
  <c r="X45" i="2" s="1"/>
  <c r="V41" i="2"/>
  <c r="X41" i="2" s="1"/>
  <c r="V25" i="2"/>
  <c r="X25" i="2" s="1"/>
  <c r="V88" i="2"/>
  <c r="X88" i="2" s="1"/>
  <c r="V90" i="2"/>
  <c r="X90" i="2" s="1"/>
  <c r="V37" i="2"/>
  <c r="X37" i="2" s="1"/>
  <c r="V33" i="2"/>
  <c r="X33" i="2" s="1"/>
  <c r="V91" i="2"/>
  <c r="X91" i="2" s="1"/>
  <c r="V87" i="2"/>
  <c r="X87" i="2" s="1"/>
  <c r="V83" i="2"/>
  <c r="X83" i="2" s="1"/>
  <c r="V79" i="2"/>
  <c r="X79" i="2" s="1"/>
  <c r="V75" i="2"/>
  <c r="X75" i="2" s="1"/>
  <c r="V66" i="2"/>
  <c r="X66" i="2" s="1"/>
  <c r="V62" i="2"/>
  <c r="X62" i="2" s="1"/>
  <c r="V58" i="2"/>
  <c r="X58" i="2" s="1"/>
  <c r="V54" i="2"/>
  <c r="X54" i="2" s="1"/>
  <c r="V50" i="2"/>
  <c r="X50" i="2" s="1"/>
  <c r="V46" i="2"/>
  <c r="X46" i="2" s="1"/>
  <c r="V42" i="2"/>
  <c r="X42" i="2" s="1"/>
  <c r="V38" i="2"/>
  <c r="X38" i="2" s="1"/>
  <c r="V34" i="2"/>
  <c r="X34" i="2" s="1"/>
  <c r="V30" i="2"/>
  <c r="X30" i="2" s="1"/>
  <c r="V18" i="2"/>
  <c r="X18" i="2" s="1"/>
  <c r="F16" i="2"/>
  <c r="O26" i="2"/>
  <c r="N71" i="2"/>
  <c r="N70" i="2" s="1"/>
  <c r="P71" i="2"/>
  <c r="P70" i="2" s="1"/>
  <c r="F68" i="2"/>
  <c r="V80" i="2"/>
  <c r="X80" i="2" s="1"/>
  <c r="V76" i="2"/>
  <c r="X76" i="2" s="1"/>
  <c r="V67" i="2"/>
  <c r="X67" i="2" s="1"/>
  <c r="V63" i="2"/>
  <c r="X63" i="2" s="1"/>
  <c r="V47" i="2"/>
  <c r="X47" i="2" s="1"/>
  <c r="V31" i="2"/>
  <c r="X31" i="2" s="1"/>
  <c r="O59" i="2"/>
  <c r="F28" i="2"/>
  <c r="V85" i="2"/>
  <c r="X85" i="2" s="1"/>
  <c r="V56" i="2"/>
  <c r="X56" i="2" s="1"/>
  <c r="V48" i="2"/>
  <c r="X48" i="2" s="1"/>
  <c r="V36" i="2"/>
  <c r="X36" i="2" s="1"/>
  <c r="V24" i="2"/>
  <c r="X24" i="2" s="1"/>
  <c r="O14" i="2"/>
  <c r="O71" i="2"/>
  <c r="O70" i="2" s="1"/>
  <c r="P14" i="2"/>
  <c r="P26" i="2"/>
  <c r="N26" i="2"/>
  <c r="N14" i="2"/>
  <c r="W71" i="2"/>
  <c r="W70" i="2" s="1"/>
  <c r="W14" i="2"/>
  <c r="W26" i="2"/>
  <c r="I416" i="2" l="1"/>
  <c r="V712" i="2"/>
  <c r="X712" i="2" s="1"/>
  <c r="I256" i="2"/>
  <c r="I255" i="2" s="1"/>
  <c r="D94" i="2"/>
  <c r="D93" i="2" s="1"/>
  <c r="R336" i="2"/>
  <c r="Y336" i="2"/>
  <c r="Y335" i="2" s="1"/>
  <c r="U576" i="2"/>
  <c r="F576" i="2"/>
  <c r="W174" i="2"/>
  <c r="I415" i="2"/>
  <c r="E497" i="2"/>
  <c r="E496" i="2" s="1"/>
  <c r="J673" i="2"/>
  <c r="J753" i="2"/>
  <c r="V350" i="2"/>
  <c r="X350" i="2" s="1"/>
  <c r="V523" i="2"/>
  <c r="X523" i="2" s="1"/>
  <c r="V120" i="2"/>
  <c r="X120" i="2" s="1"/>
  <c r="V270" i="2"/>
  <c r="X270" i="2" s="1"/>
  <c r="K174" i="2"/>
  <c r="K173" i="2" s="1"/>
  <c r="P94" i="2"/>
  <c r="P93" i="2" s="1"/>
  <c r="V754" i="2"/>
  <c r="X754" i="2" s="1"/>
  <c r="O660" i="2"/>
  <c r="O659" i="2" s="1"/>
  <c r="V146" i="2"/>
  <c r="X146" i="2" s="1"/>
  <c r="S94" i="2"/>
  <c r="S93" i="2" s="1"/>
  <c r="F568" i="2"/>
  <c r="T336" i="2"/>
  <c r="T335" i="2" s="1"/>
  <c r="O174" i="2"/>
  <c r="O173" i="2" s="1"/>
  <c r="V326" i="2"/>
  <c r="X326" i="2" s="1"/>
  <c r="V535" i="2"/>
  <c r="X535" i="2" s="1"/>
  <c r="V362" i="2"/>
  <c r="X362" i="2" s="1"/>
  <c r="E94" i="2"/>
  <c r="K336" i="2"/>
  <c r="K335" i="2" s="1"/>
  <c r="O416" i="2"/>
  <c r="O415" i="2" s="1"/>
  <c r="D660" i="2"/>
  <c r="D659" i="2" s="1"/>
  <c r="S416" i="2"/>
  <c r="S415" i="2" s="1"/>
  <c r="P496" i="2"/>
  <c r="I660" i="2"/>
  <c r="I659" i="2" s="1"/>
  <c r="N740" i="2"/>
  <c r="N739" i="2" s="1"/>
  <c r="W94" i="2"/>
  <c r="V395" i="2"/>
  <c r="X395" i="2" s="1"/>
  <c r="V493" i="2"/>
  <c r="X493" i="2" s="1"/>
  <c r="AK146" i="5"/>
  <c r="AK166" i="5" s="1"/>
  <c r="V282" i="2"/>
  <c r="X282" i="2" s="1"/>
  <c r="V606" i="2"/>
  <c r="X606" i="2" s="1"/>
  <c r="F754" i="2"/>
  <c r="V470" i="2"/>
  <c r="X470" i="2" s="1"/>
  <c r="V549" i="2"/>
  <c r="X549" i="2" s="1"/>
  <c r="V735" i="2"/>
  <c r="X735" i="2" s="1"/>
  <c r="D416" i="2"/>
  <c r="D415" i="2" s="1"/>
  <c r="R416" i="2"/>
  <c r="R415" i="2" s="1"/>
  <c r="P416" i="2"/>
  <c r="P415" i="2" s="1"/>
  <c r="N416" i="2"/>
  <c r="N415" i="2" s="1"/>
  <c r="W416" i="2"/>
  <c r="W415" i="2" s="1"/>
  <c r="H416" i="2"/>
  <c r="U429" i="2"/>
  <c r="AB429" i="2" s="1"/>
  <c r="Q416" i="2"/>
  <c r="Q415" i="2" s="1"/>
  <c r="E416" i="2"/>
  <c r="E415" i="2" s="1"/>
  <c r="L416" i="2"/>
  <c r="J429" i="2"/>
  <c r="F429" i="2" s="1"/>
  <c r="P336" i="2"/>
  <c r="P335" i="2" s="1"/>
  <c r="R94" i="2"/>
  <c r="R93" i="2" s="1"/>
  <c r="J417" i="2"/>
  <c r="F417" i="2" s="1"/>
  <c r="T497" i="2"/>
  <c r="T496" i="2" s="1"/>
  <c r="K497" i="2"/>
  <c r="K496" i="2" s="1"/>
  <c r="S336" i="2"/>
  <c r="S335" i="2" s="1"/>
  <c r="P174" i="2"/>
  <c r="L174" i="2"/>
  <c r="L173" i="2" s="1"/>
  <c r="L336" i="2"/>
  <c r="V696" i="2"/>
  <c r="X696" i="2" s="1"/>
  <c r="V96" i="2"/>
  <c r="X96" i="2" s="1"/>
  <c r="U626" i="2"/>
  <c r="Z336" i="2"/>
  <c r="Z335" i="2" s="1"/>
  <c r="U257" i="2"/>
  <c r="AB257" i="2" s="1"/>
  <c r="J187" i="2"/>
  <c r="F187" i="2" s="1"/>
  <c r="V345" i="2"/>
  <c r="X345" i="2" s="1"/>
  <c r="V807" i="2"/>
  <c r="X807" i="2" s="1"/>
  <c r="I740" i="2"/>
  <c r="I739" i="2" s="1"/>
  <c r="D336" i="2"/>
  <c r="D335" i="2" s="1"/>
  <c r="V403" i="2"/>
  <c r="X403" i="2" s="1"/>
  <c r="V650" i="2"/>
  <c r="X650" i="2" s="1"/>
  <c r="W173" i="2"/>
  <c r="V263" i="2"/>
  <c r="X263" i="2" s="1"/>
  <c r="E580" i="2"/>
  <c r="E660" i="2"/>
  <c r="P660" i="2"/>
  <c r="P659" i="2" s="1"/>
  <c r="O336" i="2"/>
  <c r="O335" i="2" s="1"/>
  <c r="P256" i="2"/>
  <c r="O94" i="2"/>
  <c r="O93" i="2" s="1"/>
  <c r="F175" i="2"/>
  <c r="F807" i="2"/>
  <c r="I174" i="2"/>
  <c r="I173" i="2" s="1"/>
  <c r="V251" i="2"/>
  <c r="X251" i="2" s="1"/>
  <c r="D256" i="2"/>
  <c r="D255" i="2" s="1"/>
  <c r="N336" i="2"/>
  <c r="N335" i="2" s="1"/>
  <c r="D497" i="2"/>
  <c r="Z94" i="2"/>
  <c r="Z93" i="2" s="1"/>
  <c r="Q497" i="2"/>
  <c r="Q496" i="2" s="1"/>
  <c r="V655" i="2"/>
  <c r="X655" i="2" s="1"/>
  <c r="W660" i="2"/>
  <c r="P580" i="2"/>
  <c r="P579" i="2" s="1"/>
  <c r="V667" i="2"/>
  <c r="X667" i="2" s="1"/>
  <c r="T174" i="2"/>
  <c r="T173" i="2" s="1"/>
  <c r="V214" i="2"/>
  <c r="X214" i="2" s="1"/>
  <c r="V164" i="2"/>
  <c r="X164" i="2" s="1"/>
  <c r="V343" i="2"/>
  <c r="X343" i="2" s="1"/>
  <c r="V511" i="2"/>
  <c r="X511" i="2" s="1"/>
  <c r="S580" i="2"/>
  <c r="K580" i="2"/>
  <c r="D740" i="2"/>
  <c r="D739" i="2" s="1"/>
  <c r="V456" i="2"/>
  <c r="X456" i="2" s="1"/>
  <c r="N580" i="2"/>
  <c r="N579" i="2" s="1"/>
  <c r="U717" i="2"/>
  <c r="V101" i="2"/>
  <c r="X101" i="2" s="1"/>
  <c r="F146" i="2"/>
  <c r="V235" i="2"/>
  <c r="X235" i="2" s="1"/>
  <c r="V477" i="2"/>
  <c r="X477" i="2" s="1"/>
  <c r="V418" i="2"/>
  <c r="X418" i="2" s="1"/>
  <c r="V533" i="2"/>
  <c r="X533" i="2" s="1"/>
  <c r="V499" i="2"/>
  <c r="X499" i="2" s="1"/>
  <c r="V616" i="2"/>
  <c r="X616" i="2" s="1"/>
  <c r="V488" i="2"/>
  <c r="X488" i="2" s="1"/>
  <c r="V265" i="2"/>
  <c r="X265" i="2" s="1"/>
  <c r="Q580" i="2"/>
  <c r="Q579" i="2" s="1"/>
  <c r="N94" i="2"/>
  <c r="N93" i="2" s="1"/>
  <c r="V388" i="2"/>
  <c r="X388" i="2" s="1"/>
  <c r="V430" i="2"/>
  <c r="X430" i="2" s="1"/>
  <c r="V485" i="2"/>
  <c r="X485" i="2" s="1"/>
  <c r="V544" i="2"/>
  <c r="X544" i="2" s="1"/>
  <c r="V573" i="2"/>
  <c r="X573" i="2" s="1"/>
  <c r="O580" i="2"/>
  <c r="O579" i="2" s="1"/>
  <c r="O739" i="2"/>
  <c r="V730" i="2"/>
  <c r="X730" i="2" s="1"/>
  <c r="Q660" i="2"/>
  <c r="Q659" i="2" s="1"/>
  <c r="V130" i="2"/>
  <c r="X130" i="2" s="1"/>
  <c r="J257" i="2"/>
  <c r="F257" i="2" s="1"/>
  <c r="U349" i="2"/>
  <c r="V338" i="2"/>
  <c r="X338" i="2" s="1"/>
  <c r="U706" i="2"/>
  <c r="J510" i="2"/>
  <c r="F510" i="2" s="1"/>
  <c r="V679" i="2"/>
  <c r="X679" i="2" s="1"/>
  <c r="J706" i="2"/>
  <c r="F706" i="2" s="1"/>
  <c r="V411" i="2"/>
  <c r="X411" i="2" s="1"/>
  <c r="U269" i="2"/>
  <c r="AB269" i="2" s="1"/>
  <c r="V406" i="2"/>
  <c r="X406" i="2" s="1"/>
  <c r="U175" i="2"/>
  <c r="V175" i="2" s="1"/>
  <c r="X175" i="2" s="1"/>
  <c r="Q256" i="2"/>
  <c r="Q255" i="2" s="1"/>
  <c r="S174" i="2"/>
  <c r="S173" i="2" s="1"/>
  <c r="Q336" i="2"/>
  <c r="Q335" i="2" s="1"/>
  <c r="U593" i="2"/>
  <c r="V669" i="2"/>
  <c r="X669" i="2" s="1"/>
  <c r="I336" i="2"/>
  <c r="I335" i="2" s="1"/>
  <c r="U187" i="2"/>
  <c r="AB187" i="2" s="1"/>
  <c r="F406" i="2"/>
  <c r="V374" i="2"/>
  <c r="X374" i="2" s="1"/>
  <c r="U581" i="2"/>
  <c r="AB581" i="2" s="1"/>
  <c r="T94" i="2"/>
  <c r="T93" i="2" s="1"/>
  <c r="V161" i="2"/>
  <c r="X161" i="2" s="1"/>
  <c r="R335" i="2"/>
  <c r="V435" i="2"/>
  <c r="X435" i="2" s="1"/>
  <c r="D496" i="2"/>
  <c r="U151" i="2"/>
  <c r="U233" i="2"/>
  <c r="V243" i="2"/>
  <c r="X243" i="2" s="1"/>
  <c r="L256" i="2"/>
  <c r="L255" i="2" s="1"/>
  <c r="V383" i="2"/>
  <c r="X383" i="2" s="1"/>
  <c r="F338" i="2"/>
  <c r="U393" i="2"/>
  <c r="V372" i="2"/>
  <c r="X372" i="2" s="1"/>
  <c r="F456" i="2"/>
  <c r="U417" i="2"/>
  <c r="AB417" i="2" s="1"/>
  <c r="U475" i="2"/>
  <c r="V425" i="2"/>
  <c r="X425" i="2" s="1"/>
  <c r="V423" i="2"/>
  <c r="X423" i="2" s="1"/>
  <c r="U554" i="2"/>
  <c r="L497" i="2"/>
  <c r="V599" i="2"/>
  <c r="X599" i="2" s="1"/>
  <c r="V639" i="2"/>
  <c r="X639" i="2" s="1"/>
  <c r="V727" i="2"/>
  <c r="X727" i="2" s="1"/>
  <c r="Q173" i="2"/>
  <c r="E173" i="2"/>
  <c r="I497" i="2"/>
  <c r="I496" i="2" s="1"/>
  <c r="V627" i="2"/>
  <c r="X627" i="2" s="1"/>
  <c r="V747" i="2"/>
  <c r="X747" i="2" s="1"/>
  <c r="V686" i="2"/>
  <c r="X686" i="2" s="1"/>
  <c r="J337" i="2"/>
  <c r="F337" i="2" s="1"/>
  <c r="P173" i="2"/>
  <c r="K256" i="2"/>
  <c r="K255" i="2" s="1"/>
  <c r="N660" i="2"/>
  <c r="N659" i="2" s="1"/>
  <c r="W580" i="2"/>
  <c r="W579" i="2" s="1"/>
  <c r="V749" i="2"/>
  <c r="X749" i="2" s="1"/>
  <c r="U741" i="2"/>
  <c r="AB741" i="2" s="1"/>
  <c r="V674" i="2"/>
  <c r="X674" i="2" s="1"/>
  <c r="F581" i="2"/>
  <c r="T660" i="2"/>
  <c r="T659" i="2" s="1"/>
  <c r="R580" i="2"/>
  <c r="R579" i="2" s="1"/>
  <c r="S660" i="2"/>
  <c r="S659" i="2" s="1"/>
  <c r="R256" i="2"/>
  <c r="R255" i="2" s="1"/>
  <c r="E336" i="2"/>
  <c r="E335" i="2" s="1"/>
  <c r="V153" i="2"/>
  <c r="X153" i="2" s="1"/>
  <c r="V193" i="2"/>
  <c r="X193" i="2" s="1"/>
  <c r="V632" i="2"/>
  <c r="X632" i="2" s="1"/>
  <c r="V589" i="2"/>
  <c r="X589" i="2" s="1"/>
  <c r="V792" i="2"/>
  <c r="X792" i="2" s="1"/>
  <c r="V108" i="2"/>
  <c r="X108" i="2" s="1"/>
  <c r="R660" i="2"/>
  <c r="R659" i="2" s="1"/>
  <c r="T580" i="2"/>
  <c r="T579" i="2" s="1"/>
  <c r="V759" i="2"/>
  <c r="X759" i="2" s="1"/>
  <c r="S740" i="2"/>
  <c r="S739" i="2" s="1"/>
  <c r="J661" i="2"/>
  <c r="F661" i="2" s="1"/>
  <c r="D174" i="2"/>
  <c r="U673" i="2"/>
  <c r="V673" i="2" s="1"/>
  <c r="X673" i="2" s="1"/>
  <c r="T740" i="2"/>
  <c r="T739" i="2" s="1"/>
  <c r="N256" i="2"/>
  <c r="N255" i="2" s="1"/>
  <c r="P740" i="2"/>
  <c r="P739" i="2" s="1"/>
  <c r="V103" i="2"/>
  <c r="X103" i="2" s="1"/>
  <c r="V707" i="2"/>
  <c r="X707" i="2" s="1"/>
  <c r="I580" i="2"/>
  <c r="I579" i="2" s="1"/>
  <c r="S256" i="2"/>
  <c r="S255" i="2" s="1"/>
  <c r="W93" i="2"/>
  <c r="E579" i="2"/>
  <c r="L94" i="2"/>
  <c r="L93" i="2" s="1"/>
  <c r="V308" i="2"/>
  <c r="X308" i="2" s="1"/>
  <c r="V169" i="2"/>
  <c r="X169" i="2" s="1"/>
  <c r="K660" i="2"/>
  <c r="K659" i="2" s="1"/>
  <c r="U661" i="2"/>
  <c r="AB661" i="2" s="1"/>
  <c r="O256" i="2"/>
  <c r="O255" i="2" s="1"/>
  <c r="W336" i="2"/>
  <c r="W335" i="2" s="1"/>
  <c r="V506" i="2"/>
  <c r="X506" i="2" s="1"/>
  <c r="V662" i="2"/>
  <c r="X662" i="2" s="1"/>
  <c r="L660" i="2"/>
  <c r="L659" i="2" s="1"/>
  <c r="E740" i="2"/>
  <c r="E739" i="2" s="1"/>
  <c r="R497" i="2"/>
  <c r="R496" i="2" s="1"/>
  <c r="AB108" i="2"/>
  <c r="AB493" i="2"/>
  <c r="AB435" i="2"/>
  <c r="Q797" i="2"/>
  <c r="AB797" i="2" s="1"/>
  <c r="AB798" i="2"/>
  <c r="AB270" i="2"/>
  <c r="AB535" i="2"/>
  <c r="AB565" i="2"/>
  <c r="AB516" i="2"/>
  <c r="AB504" i="2"/>
  <c r="AB674" i="2"/>
  <c r="AB161" i="2"/>
  <c r="H580" i="2"/>
  <c r="AB626" i="2"/>
  <c r="AB593" i="2"/>
  <c r="AB326" i="2"/>
  <c r="AB627" i="2"/>
  <c r="AB707" i="2"/>
  <c r="AB523" i="2"/>
  <c r="U510" i="2"/>
  <c r="AB510" i="2" s="1"/>
  <c r="U498" i="2"/>
  <c r="AB498" i="2" s="1"/>
  <c r="V719" i="2"/>
  <c r="X719" i="2" s="1"/>
  <c r="W659" i="2"/>
  <c r="N497" i="2"/>
  <c r="N496" i="2" s="1"/>
  <c r="D173" i="2"/>
  <c r="P255" i="2"/>
  <c r="AB706" i="2"/>
  <c r="AB246" i="2"/>
  <c r="AB587" i="2"/>
  <c r="AB176" i="2"/>
  <c r="AB101" i="2"/>
  <c r="J349" i="2"/>
  <c r="AB349" i="2"/>
  <c r="J269" i="2"/>
  <c r="L335" i="2"/>
  <c r="U95" i="2"/>
  <c r="AB95" i="2" s="1"/>
  <c r="S579" i="2"/>
  <c r="F673" i="2"/>
  <c r="Q740" i="2"/>
  <c r="R174" i="2"/>
  <c r="R173" i="2" s="1"/>
  <c r="N174" i="2"/>
  <c r="N173" i="2" s="1"/>
  <c r="L739" i="2"/>
  <c r="V202" i="2"/>
  <c r="X202" i="2" s="1"/>
  <c r="W740" i="2"/>
  <c r="W739" i="2" s="1"/>
  <c r="E93" i="2"/>
  <c r="U337" i="2"/>
  <c r="V647" i="2"/>
  <c r="X647" i="2" s="1"/>
  <c r="W256" i="2"/>
  <c r="W255" i="2" s="1"/>
  <c r="E256" i="2"/>
  <c r="E255" i="2" s="1"/>
  <c r="V228" i="2"/>
  <c r="X228" i="2" s="1"/>
  <c r="V183" i="2"/>
  <c r="X183" i="2" s="1"/>
  <c r="U556" i="2"/>
  <c r="AB556" i="2" s="1"/>
  <c r="F113" i="2"/>
  <c r="F164" i="2"/>
  <c r="V212" i="2"/>
  <c r="X212" i="2" s="1"/>
  <c r="V303" i="2"/>
  <c r="X303" i="2" s="1"/>
  <c r="U313" i="2"/>
  <c r="V454" i="2"/>
  <c r="X454" i="2" s="1"/>
  <c r="V594" i="2"/>
  <c r="X594" i="2" s="1"/>
  <c r="U718" i="2"/>
  <c r="AB718" i="2" s="1"/>
  <c r="V776" i="2"/>
  <c r="X776" i="2" s="1"/>
  <c r="R739" i="2"/>
  <c r="V698" i="2"/>
  <c r="X698" i="2" s="1"/>
  <c r="U753" i="2"/>
  <c r="AB753" i="2" s="1"/>
  <c r="V742" i="2"/>
  <c r="X742" i="2" s="1"/>
  <c r="F686" i="2"/>
  <c r="K740" i="2"/>
  <c r="E659" i="2"/>
  <c r="F632" i="2"/>
  <c r="D580" i="2"/>
  <c r="D579" i="2" s="1"/>
  <c r="U637" i="2"/>
  <c r="F742" i="2"/>
  <c r="J741" i="2"/>
  <c r="H740" i="2"/>
  <c r="V766" i="2"/>
  <c r="X766" i="2" s="1"/>
  <c r="AK17" i="5"/>
  <c r="AK16" i="5" s="1"/>
  <c r="V815" i="2"/>
  <c r="X815" i="2" s="1"/>
  <c r="F792" i="2"/>
  <c r="F787" i="2"/>
  <c r="H717" i="2"/>
  <c r="J718" i="2"/>
  <c r="F718" i="2" s="1"/>
  <c r="F799" i="2"/>
  <c r="F815" i="2"/>
  <c r="F647" i="2"/>
  <c r="F719" i="2"/>
  <c r="V618" i="2"/>
  <c r="X618" i="2" s="1"/>
  <c r="F593" i="2"/>
  <c r="V593" i="2"/>
  <c r="X593" i="2" s="1"/>
  <c r="V582" i="2"/>
  <c r="X582" i="2" s="1"/>
  <c r="V294" i="2"/>
  <c r="X294" i="2" s="1"/>
  <c r="F292" i="2"/>
  <c r="V258" i="2"/>
  <c r="X258" i="2" s="1"/>
  <c r="Y255" i="2"/>
  <c r="L496" i="2"/>
  <c r="O497" i="2"/>
  <c r="O496" i="2" s="1"/>
  <c r="S497" i="2"/>
  <c r="S496" i="2" s="1"/>
  <c r="F477" i="2"/>
  <c r="F465" i="2"/>
  <c r="U394" i="2"/>
  <c r="AB394" i="2" s="1"/>
  <c r="F372" i="2"/>
  <c r="V355" i="2"/>
  <c r="X355" i="2" s="1"/>
  <c r="F355" i="2"/>
  <c r="U314" i="2"/>
  <c r="AB314" i="2" s="1"/>
  <c r="V331" i="2"/>
  <c r="X331" i="2" s="1"/>
  <c r="V315" i="2"/>
  <c r="X315" i="2" s="1"/>
  <c r="V323" i="2"/>
  <c r="X323" i="2" s="1"/>
  <c r="F331" i="2"/>
  <c r="F275" i="2"/>
  <c r="U234" i="2"/>
  <c r="AB234" i="2" s="1"/>
  <c r="V223" i="2"/>
  <c r="X223" i="2" s="1"/>
  <c r="F212" i="2"/>
  <c r="V188" i="2"/>
  <c r="X188" i="2" s="1"/>
  <c r="V181" i="2"/>
  <c r="X181" i="2" s="1"/>
  <c r="V141" i="2"/>
  <c r="X141" i="2" s="1"/>
  <c r="F120" i="2"/>
  <c r="Q94" i="2"/>
  <c r="Q93" i="2" s="1"/>
  <c r="F132" i="2"/>
  <c r="J786" i="2"/>
  <c r="U798" i="2"/>
  <c r="J798" i="2"/>
  <c r="F798" i="2" s="1"/>
  <c r="H797" i="2"/>
  <c r="U786" i="2"/>
  <c r="F776" i="2"/>
  <c r="F712" i="2"/>
  <c r="F696" i="2"/>
  <c r="J626" i="2"/>
  <c r="V626" i="2" s="1"/>
  <c r="X626" i="2" s="1"/>
  <c r="K579" i="2"/>
  <c r="F616" i="2"/>
  <c r="J638" i="2"/>
  <c r="H637" i="2"/>
  <c r="L580" i="2"/>
  <c r="L579" i="2" s="1"/>
  <c r="U638" i="2"/>
  <c r="AB638" i="2" s="1"/>
  <c r="F533" i="2"/>
  <c r="F544" i="2"/>
  <c r="F498" i="2"/>
  <c r="J543" i="2"/>
  <c r="H497" i="2"/>
  <c r="F557" i="2"/>
  <c r="J556" i="2"/>
  <c r="F549" i="2"/>
  <c r="U543" i="2"/>
  <c r="AB543" i="2" s="1"/>
  <c r="J464" i="2"/>
  <c r="U476" i="2"/>
  <c r="AB476" i="2" s="1"/>
  <c r="J476" i="2"/>
  <c r="F476" i="2" s="1"/>
  <c r="H475" i="2"/>
  <c r="AB475" i="2" s="1"/>
  <c r="U464" i="2"/>
  <c r="AB464" i="2" s="1"/>
  <c r="F454" i="2"/>
  <c r="F470" i="2"/>
  <c r="F395" i="2"/>
  <c r="U382" i="2"/>
  <c r="AB382" i="2" s="1"/>
  <c r="J394" i="2"/>
  <c r="H393" i="2"/>
  <c r="AB393" i="2" s="1"/>
  <c r="F383" i="2"/>
  <c r="J382" i="2"/>
  <c r="H336" i="2"/>
  <c r="F388" i="2"/>
  <c r="J314" i="2"/>
  <c r="H313" i="2"/>
  <c r="F315" i="2"/>
  <c r="U302" i="2"/>
  <c r="AB302" i="2" s="1"/>
  <c r="F303" i="2"/>
  <c r="J302" i="2"/>
  <c r="F302" i="2" s="1"/>
  <c r="H256" i="2"/>
  <c r="F308" i="2"/>
  <c r="J222" i="2"/>
  <c r="F222" i="2" s="1"/>
  <c r="H174" i="2"/>
  <c r="F235" i="2"/>
  <c r="U222" i="2"/>
  <c r="AB222" i="2" s="1"/>
  <c r="F228" i="2"/>
  <c r="F223" i="2"/>
  <c r="J234" i="2"/>
  <c r="H233" i="2"/>
  <c r="K94" i="2"/>
  <c r="U140" i="2"/>
  <c r="AB140" i="2" s="1"/>
  <c r="J140" i="2"/>
  <c r="J107" i="2"/>
  <c r="J152" i="2"/>
  <c r="H151" i="2"/>
  <c r="H94" i="2"/>
  <c r="J95" i="2"/>
  <c r="I94" i="2"/>
  <c r="I93" i="2" s="1"/>
  <c r="U152" i="2"/>
  <c r="AB152" i="2" s="1"/>
  <c r="U107" i="2"/>
  <c r="AB107" i="2" s="1"/>
  <c r="O13" i="2"/>
  <c r="O12" i="2" s="1"/>
  <c r="N13" i="2"/>
  <c r="N12" i="2" s="1"/>
  <c r="P13" i="2"/>
  <c r="P12" i="2" s="1"/>
  <c r="W13" i="2"/>
  <c r="W12" i="2" s="1"/>
  <c r="AJ115" i="5"/>
  <c r="AJ118" i="5"/>
  <c r="AJ121" i="5"/>
  <c r="AJ126" i="5"/>
  <c r="P139" i="5"/>
  <c r="P138" i="5" s="1"/>
  <c r="AE138" i="5"/>
  <c r="AD138" i="5"/>
  <c r="AC138" i="5"/>
  <c r="AB138" i="5"/>
  <c r="AA138" i="5"/>
  <c r="Z138" i="5"/>
  <c r="Y138" i="5"/>
  <c r="W138" i="5"/>
  <c r="V138" i="5"/>
  <c r="T138" i="5"/>
  <c r="S138" i="5"/>
  <c r="S135" i="5" s="1"/>
  <c r="Q138" i="5"/>
  <c r="O138" i="5"/>
  <c r="N138" i="5"/>
  <c r="M138" i="5"/>
  <c r="L138" i="5"/>
  <c r="P137" i="5"/>
  <c r="AE136" i="5"/>
  <c r="AD136" i="5"/>
  <c r="AC136" i="5"/>
  <c r="AB136" i="5"/>
  <c r="AA136" i="5"/>
  <c r="Z136" i="5"/>
  <c r="Y136" i="5"/>
  <c r="W136" i="5"/>
  <c r="V136" i="5"/>
  <c r="T136" i="5"/>
  <c r="Q136" i="5"/>
  <c r="P136" i="5"/>
  <c r="O136" i="5"/>
  <c r="N136" i="5"/>
  <c r="M136" i="5"/>
  <c r="L136" i="5"/>
  <c r="P130" i="5"/>
  <c r="P129" i="5"/>
  <c r="P128" i="5"/>
  <c r="P127" i="5"/>
  <c r="AE126" i="5"/>
  <c r="AD126" i="5"/>
  <c r="AC126" i="5"/>
  <c r="AB126" i="5"/>
  <c r="AA126" i="5"/>
  <c r="Z126" i="5"/>
  <c r="Y126" i="5"/>
  <c r="W126" i="5"/>
  <c r="V126" i="5"/>
  <c r="T126" i="5"/>
  <c r="S126" i="5"/>
  <c r="Q126" i="5"/>
  <c r="O126" i="5"/>
  <c r="N126" i="5"/>
  <c r="M126" i="5"/>
  <c r="L126" i="5"/>
  <c r="P125" i="5"/>
  <c r="P124" i="5"/>
  <c r="P123" i="5"/>
  <c r="P122" i="5"/>
  <c r="AE121" i="5"/>
  <c r="AD121" i="5"/>
  <c r="AD120" i="5" s="1"/>
  <c r="AC121" i="5"/>
  <c r="AB121" i="5"/>
  <c r="AB120" i="5" s="1"/>
  <c r="AA121" i="5"/>
  <c r="Z121" i="5"/>
  <c r="Y121" i="5"/>
  <c r="W121" i="5"/>
  <c r="V121" i="5"/>
  <c r="T121" i="5"/>
  <c r="S121" i="5"/>
  <c r="Q121" i="5"/>
  <c r="O121" i="5"/>
  <c r="N121" i="5"/>
  <c r="M121" i="5"/>
  <c r="M120" i="5" s="1"/>
  <c r="L121" i="5"/>
  <c r="P119" i="5"/>
  <c r="P118" i="5" s="1"/>
  <c r="AE118" i="5"/>
  <c r="AD118" i="5"/>
  <c r="AC118" i="5"/>
  <c r="AB118" i="5"/>
  <c r="AA118" i="5"/>
  <c r="Z118" i="5"/>
  <c r="Y118" i="5"/>
  <c r="W118" i="5"/>
  <c r="V118" i="5"/>
  <c r="T118" i="5"/>
  <c r="S118" i="5"/>
  <c r="Q118" i="5"/>
  <c r="O118" i="5"/>
  <c r="N118" i="5"/>
  <c r="M118" i="5"/>
  <c r="L118" i="5"/>
  <c r="P117" i="5"/>
  <c r="P116" i="5"/>
  <c r="AE115" i="5"/>
  <c r="AD115" i="5"/>
  <c r="AC115" i="5"/>
  <c r="AB115" i="5"/>
  <c r="AA115" i="5"/>
  <c r="Z115" i="5"/>
  <c r="Y115" i="5"/>
  <c r="W115" i="5"/>
  <c r="V115" i="5"/>
  <c r="T115" i="5"/>
  <c r="S115" i="5"/>
  <c r="Q115" i="5"/>
  <c r="O115" i="5"/>
  <c r="N115" i="5"/>
  <c r="M115" i="5"/>
  <c r="L115" i="5"/>
  <c r="P82" i="5"/>
  <c r="P81" i="5"/>
  <c r="AE80" i="5"/>
  <c r="AD80" i="5"/>
  <c r="AC80" i="5"/>
  <c r="AB80" i="5"/>
  <c r="AA80" i="5"/>
  <c r="Z80" i="5"/>
  <c r="Y80" i="5"/>
  <c r="W80" i="5"/>
  <c r="V80" i="5"/>
  <c r="T80" i="5"/>
  <c r="S80" i="5"/>
  <c r="Q80" i="5"/>
  <c r="O80" i="5"/>
  <c r="N80" i="5"/>
  <c r="M80" i="5"/>
  <c r="L80" i="5"/>
  <c r="P79" i="5"/>
  <c r="P78" i="5"/>
  <c r="AE77" i="5"/>
  <c r="AD77" i="5"/>
  <c r="AC77" i="5"/>
  <c r="AB77" i="5"/>
  <c r="AA77" i="5"/>
  <c r="Z77" i="5"/>
  <c r="Y77" i="5"/>
  <c r="W77" i="5"/>
  <c r="V77" i="5"/>
  <c r="T77" i="5"/>
  <c r="S77" i="5"/>
  <c r="Q77" i="5"/>
  <c r="O77" i="5"/>
  <c r="N77" i="5"/>
  <c r="M77" i="5"/>
  <c r="L77" i="5"/>
  <c r="P73" i="5"/>
  <c r="P72" i="5"/>
  <c r="AE71" i="5"/>
  <c r="AD71" i="5"/>
  <c r="AC71" i="5"/>
  <c r="AB71" i="5"/>
  <c r="AA71" i="5"/>
  <c r="Z71" i="5"/>
  <c r="Y71" i="5"/>
  <c r="W71" i="5"/>
  <c r="V71" i="5"/>
  <c r="T71" i="5"/>
  <c r="S71" i="5"/>
  <c r="Q71" i="5"/>
  <c r="O71" i="5"/>
  <c r="N71" i="5"/>
  <c r="M71" i="5"/>
  <c r="L71" i="5"/>
  <c r="P70" i="5"/>
  <c r="P69" i="5"/>
  <c r="AE68" i="5"/>
  <c r="AD68" i="5"/>
  <c r="AD67" i="5" s="1"/>
  <c r="AC68" i="5"/>
  <c r="AB68" i="5"/>
  <c r="AA68" i="5"/>
  <c r="Z68" i="5"/>
  <c r="Z67" i="5" s="1"/>
  <c r="Y68" i="5"/>
  <c r="W68" i="5"/>
  <c r="V68" i="5"/>
  <c r="T68" i="5"/>
  <c r="S68" i="5"/>
  <c r="Q68" i="5"/>
  <c r="O68" i="5"/>
  <c r="N68" i="5"/>
  <c r="M68" i="5"/>
  <c r="L68" i="5"/>
  <c r="P30" i="5"/>
  <c r="P29" i="5" s="1"/>
  <c r="AE29" i="5"/>
  <c r="AD29" i="5"/>
  <c r="AC29" i="5"/>
  <c r="AB29" i="5"/>
  <c r="AA29" i="5"/>
  <c r="Z29" i="5"/>
  <c r="Y29" i="5"/>
  <c r="W29" i="5"/>
  <c r="V29" i="5"/>
  <c r="T29" i="5"/>
  <c r="S29" i="5"/>
  <c r="Q29" i="5"/>
  <c r="O29" i="5"/>
  <c r="N29" i="5"/>
  <c r="M29" i="5"/>
  <c r="L29" i="5"/>
  <c r="P28" i="5"/>
  <c r="P27" i="5" s="1"/>
  <c r="AE27" i="5"/>
  <c r="AD27" i="5"/>
  <c r="AC27" i="5"/>
  <c r="AB27" i="5"/>
  <c r="AA27" i="5"/>
  <c r="Z27" i="5"/>
  <c r="Y27" i="5"/>
  <c r="W27" i="5"/>
  <c r="V27" i="5"/>
  <c r="T27" i="5"/>
  <c r="S27" i="5"/>
  <c r="Q27" i="5"/>
  <c r="O27" i="5"/>
  <c r="N27" i="5"/>
  <c r="M27" i="5"/>
  <c r="L27" i="5"/>
  <c r="AB576" i="2" l="1"/>
  <c r="V576" i="2"/>
  <c r="X576" i="2" s="1"/>
  <c r="J660" i="2"/>
  <c r="F660" i="2" s="1"/>
  <c r="V269" i="2"/>
  <c r="X269" i="2" s="1"/>
  <c r="V95" i="2"/>
  <c r="X95" i="2" s="1"/>
  <c r="Z11" i="2"/>
  <c r="AK178" i="5" s="1"/>
  <c r="V498" i="2"/>
  <c r="X498" i="2" s="1"/>
  <c r="Y11" i="2"/>
  <c r="AJ178" i="5" s="1"/>
  <c r="F269" i="2"/>
  <c r="AE114" i="5"/>
  <c r="Z120" i="5"/>
  <c r="V257" i="2"/>
  <c r="X257" i="2" s="1"/>
  <c r="AA114" i="5"/>
  <c r="W120" i="5"/>
  <c r="AA135" i="5"/>
  <c r="AA134" i="5" s="1"/>
  <c r="V581" i="2"/>
  <c r="X581" i="2" s="1"/>
  <c r="U416" i="2"/>
  <c r="AB416" i="2" s="1"/>
  <c r="L415" i="2"/>
  <c r="U415" i="2" s="1"/>
  <c r="H415" i="2"/>
  <c r="V429" i="2"/>
  <c r="X429" i="2" s="1"/>
  <c r="J416" i="2"/>
  <c r="F416" i="2" s="1"/>
  <c r="V556" i="2"/>
  <c r="X556" i="2" s="1"/>
  <c r="U335" i="2"/>
  <c r="U336" i="2"/>
  <c r="AB336" i="2" s="1"/>
  <c r="AB151" i="2"/>
  <c r="J580" i="2"/>
  <c r="F580" i="2" s="1"/>
  <c r="V510" i="2"/>
  <c r="X510" i="2" s="1"/>
  <c r="AB313" i="2"/>
  <c r="V187" i="2"/>
  <c r="X187" i="2" s="1"/>
  <c r="V741" i="2"/>
  <c r="X741" i="2" s="1"/>
  <c r="AB175" i="2"/>
  <c r="U660" i="2"/>
  <c r="AB660" i="2" s="1"/>
  <c r="U797" i="2"/>
  <c r="AB673" i="2"/>
  <c r="V661" i="2"/>
  <c r="X661" i="2" s="1"/>
  <c r="U173" i="2"/>
  <c r="V706" i="2"/>
  <c r="X706" i="2" s="1"/>
  <c r="AB233" i="2"/>
  <c r="U256" i="2"/>
  <c r="AB256" i="2" s="1"/>
  <c r="AB554" i="2"/>
  <c r="V337" i="2"/>
  <c r="X337" i="2" s="1"/>
  <c r="U174" i="2"/>
  <c r="AB174" i="2" s="1"/>
  <c r="U740" i="2"/>
  <c r="AB740" i="2" s="1"/>
  <c r="V417" i="2"/>
  <c r="X417" i="2" s="1"/>
  <c r="Q739" i="2"/>
  <c r="V394" i="2"/>
  <c r="X394" i="2" s="1"/>
  <c r="U255" i="2"/>
  <c r="V753" i="2"/>
  <c r="X753" i="2" s="1"/>
  <c r="AB337" i="2"/>
  <c r="H579" i="2"/>
  <c r="J579" i="2" s="1"/>
  <c r="AB637" i="2"/>
  <c r="H659" i="2"/>
  <c r="J659" i="2" s="1"/>
  <c r="AB717" i="2"/>
  <c r="F349" i="2"/>
  <c r="V349" i="2"/>
  <c r="X349" i="2" s="1"/>
  <c r="U27" i="5"/>
  <c r="AF121" i="5"/>
  <c r="AM121" i="5" s="1"/>
  <c r="AF126" i="5"/>
  <c r="Z135" i="5"/>
  <c r="Z134" i="5" s="1"/>
  <c r="U138" i="5"/>
  <c r="W11" i="2"/>
  <c r="U80" i="5"/>
  <c r="U118" i="5"/>
  <c r="U71" i="5"/>
  <c r="U126" i="5"/>
  <c r="F741" i="2"/>
  <c r="U659" i="2"/>
  <c r="N135" i="5"/>
  <c r="N134" i="5" s="1"/>
  <c r="U496" i="2"/>
  <c r="AF80" i="5"/>
  <c r="V464" i="2"/>
  <c r="X464" i="2" s="1"/>
  <c r="AF27" i="5"/>
  <c r="U29" i="5"/>
  <c r="AF136" i="5"/>
  <c r="AM136" i="5" s="1"/>
  <c r="P11" i="2"/>
  <c r="AA178" i="5" s="1"/>
  <c r="F95" i="2"/>
  <c r="V234" i="2"/>
  <c r="X234" i="2" s="1"/>
  <c r="AF29" i="5"/>
  <c r="U77" i="5"/>
  <c r="AF77" i="5"/>
  <c r="M114" i="5"/>
  <c r="M113" i="5" s="1"/>
  <c r="M135" i="5"/>
  <c r="M134" i="5" s="1"/>
  <c r="AF138" i="5"/>
  <c r="K739" i="2"/>
  <c r="V638" i="2"/>
  <c r="X638" i="2" s="1"/>
  <c r="F753" i="2"/>
  <c r="J740" i="2"/>
  <c r="H739" i="2"/>
  <c r="O11" i="2"/>
  <c r="Z178" i="5" s="1"/>
  <c r="N11" i="2"/>
  <c r="AK177" i="5"/>
  <c r="S120" i="5"/>
  <c r="U121" i="5"/>
  <c r="V114" i="5"/>
  <c r="AF115" i="5"/>
  <c r="AM115" i="5" s="1"/>
  <c r="U115" i="5"/>
  <c r="P115" i="5"/>
  <c r="P114" i="5" s="1"/>
  <c r="AF118" i="5"/>
  <c r="AF68" i="5"/>
  <c r="AM68" i="5" s="1"/>
  <c r="U68" i="5"/>
  <c r="AF71" i="5"/>
  <c r="U136" i="5"/>
  <c r="J717" i="2"/>
  <c r="V717" i="2" s="1"/>
  <c r="X717" i="2" s="1"/>
  <c r="F626" i="2"/>
  <c r="V786" i="2"/>
  <c r="X786" i="2" s="1"/>
  <c r="V718" i="2"/>
  <c r="X718" i="2" s="1"/>
  <c r="U580" i="2"/>
  <c r="U579" i="2"/>
  <c r="V302" i="2"/>
  <c r="X302" i="2" s="1"/>
  <c r="V314" i="2"/>
  <c r="X314" i="2" s="1"/>
  <c r="V543" i="2"/>
  <c r="X543" i="2" s="1"/>
  <c r="U497" i="2"/>
  <c r="AB497" i="2" s="1"/>
  <c r="F543" i="2"/>
  <c r="V382" i="2"/>
  <c r="X382" i="2" s="1"/>
  <c r="F314" i="2"/>
  <c r="F234" i="2"/>
  <c r="V107" i="2"/>
  <c r="X107" i="2" s="1"/>
  <c r="J797" i="2"/>
  <c r="V798" i="2"/>
  <c r="X798" i="2" s="1"/>
  <c r="F786" i="2"/>
  <c r="J637" i="2"/>
  <c r="V637" i="2" s="1"/>
  <c r="X637" i="2" s="1"/>
  <c r="F638" i="2"/>
  <c r="J554" i="2"/>
  <c r="V554" i="2" s="1"/>
  <c r="X554" i="2" s="1"/>
  <c r="J497" i="2"/>
  <c r="F556" i="2"/>
  <c r="V476" i="2"/>
  <c r="X476" i="2" s="1"/>
  <c r="F464" i="2"/>
  <c r="J475" i="2"/>
  <c r="V475" i="2" s="1"/>
  <c r="X475" i="2" s="1"/>
  <c r="F382" i="2"/>
  <c r="J393" i="2"/>
  <c r="V393" i="2" s="1"/>
  <c r="X393" i="2" s="1"/>
  <c r="H335" i="2"/>
  <c r="J336" i="2"/>
  <c r="F394" i="2"/>
  <c r="H255" i="2"/>
  <c r="J256" i="2"/>
  <c r="J313" i="2"/>
  <c r="V313" i="2" s="1"/>
  <c r="X313" i="2" s="1"/>
  <c r="H173" i="2"/>
  <c r="AB173" i="2" s="1"/>
  <c r="J174" i="2"/>
  <c r="J233" i="2"/>
  <c r="V233" i="2" s="1"/>
  <c r="X233" i="2" s="1"/>
  <c r="V222" i="2"/>
  <c r="X222" i="2" s="1"/>
  <c r="J94" i="2"/>
  <c r="F94" i="2" s="1"/>
  <c r="H93" i="2"/>
  <c r="J151" i="2"/>
  <c r="V151" i="2" s="1"/>
  <c r="X151" i="2" s="1"/>
  <c r="U94" i="2"/>
  <c r="AB94" i="2" s="1"/>
  <c r="K93" i="2"/>
  <c r="V152" i="2"/>
  <c r="X152" i="2" s="1"/>
  <c r="V140" i="2"/>
  <c r="X140" i="2" s="1"/>
  <c r="F152" i="2"/>
  <c r="F140" i="2"/>
  <c r="F107" i="2"/>
  <c r="L114" i="5"/>
  <c r="Z114" i="5"/>
  <c r="O114" i="5"/>
  <c r="T114" i="5"/>
  <c r="Y114" i="5"/>
  <c r="AC114" i="5"/>
  <c r="Q114" i="5"/>
  <c r="AD114" i="5"/>
  <c r="AD113" i="5" s="1"/>
  <c r="O135" i="5"/>
  <c r="O134" i="5" s="1"/>
  <c r="AD135" i="5"/>
  <c r="AD134" i="5" s="1"/>
  <c r="AJ120" i="5"/>
  <c r="Q135" i="5"/>
  <c r="Q134" i="5" s="1"/>
  <c r="V135" i="5"/>
  <c r="AE135" i="5"/>
  <c r="AE134" i="5" s="1"/>
  <c r="V120" i="5"/>
  <c r="O76" i="5"/>
  <c r="L120" i="5"/>
  <c r="AJ114" i="5"/>
  <c r="L67" i="5"/>
  <c r="V67" i="5"/>
  <c r="AA67" i="5"/>
  <c r="AE67" i="5"/>
  <c r="L135" i="5"/>
  <c r="L134" i="5" s="1"/>
  <c r="M67" i="5"/>
  <c r="S67" i="5"/>
  <c r="AA120" i="5"/>
  <c r="AE120" i="5"/>
  <c r="N67" i="5"/>
  <c r="T67" i="5"/>
  <c r="Y67" i="5"/>
  <c r="AC67" i="5"/>
  <c r="N114" i="5"/>
  <c r="T120" i="5"/>
  <c r="T113" i="5" s="1"/>
  <c r="Y120" i="5"/>
  <c r="AC120" i="5"/>
  <c r="W135" i="5"/>
  <c r="W134" i="5" s="1"/>
  <c r="AB135" i="5"/>
  <c r="AB134" i="5" s="1"/>
  <c r="T135" i="5"/>
  <c r="Y135" i="5"/>
  <c r="Y134" i="5" s="1"/>
  <c r="AC135" i="5"/>
  <c r="AC134" i="5" s="1"/>
  <c r="W67" i="5"/>
  <c r="AB67" i="5"/>
  <c r="M76" i="5"/>
  <c r="S76" i="5"/>
  <c r="W76" i="5"/>
  <c r="AB76" i="5"/>
  <c r="S114" i="5"/>
  <c r="W114" i="5"/>
  <c r="W113" i="5" s="1"/>
  <c r="AB114" i="5"/>
  <c r="AB113" i="5" s="1"/>
  <c r="N120" i="5"/>
  <c r="P135" i="5"/>
  <c r="P134" i="5" s="1"/>
  <c r="O120" i="5"/>
  <c r="Z76" i="5"/>
  <c r="P126" i="5"/>
  <c r="P121" i="5"/>
  <c r="Q120" i="5"/>
  <c r="P80" i="5"/>
  <c r="V76" i="5"/>
  <c r="AE76" i="5"/>
  <c r="Q76" i="5"/>
  <c r="AD76" i="5"/>
  <c r="P68" i="5"/>
  <c r="P71" i="5"/>
  <c r="N76" i="5"/>
  <c r="AA76" i="5"/>
  <c r="L76" i="5"/>
  <c r="O67" i="5"/>
  <c r="Q67" i="5"/>
  <c r="P77" i="5"/>
  <c r="T76" i="5"/>
  <c r="Y76" i="5"/>
  <c r="AC76" i="5"/>
  <c r="P178" i="5"/>
  <c r="P173" i="5"/>
  <c r="AJ171" i="5"/>
  <c r="AE171" i="5"/>
  <c r="AD171" i="5"/>
  <c r="AD180" i="5" s="1"/>
  <c r="AC171" i="5"/>
  <c r="AC180" i="5" s="1"/>
  <c r="AB171" i="5"/>
  <c r="AB180" i="5" s="1"/>
  <c r="AA171" i="5"/>
  <c r="AA180" i="5" s="1"/>
  <c r="Z171" i="5"/>
  <c r="Z180" i="5" s="1"/>
  <c r="Y171" i="5"/>
  <c r="Y180" i="5" s="1"/>
  <c r="W171" i="5"/>
  <c r="W180" i="5" s="1"/>
  <c r="V171" i="5"/>
  <c r="T171" i="5"/>
  <c r="T180" i="5" s="1"/>
  <c r="S171" i="5"/>
  <c r="Q171" i="5"/>
  <c r="Q180" i="5" s="1"/>
  <c r="O171" i="5"/>
  <c r="O180" i="5" s="1"/>
  <c r="N171" i="5"/>
  <c r="N180" i="5" s="1"/>
  <c r="M171" i="5"/>
  <c r="M180" i="5" s="1"/>
  <c r="L171" i="5"/>
  <c r="L180" i="5" s="1"/>
  <c r="P170" i="5"/>
  <c r="P168" i="5"/>
  <c r="AJ162" i="5"/>
  <c r="AE162" i="5"/>
  <c r="AD162" i="5"/>
  <c r="AC162" i="5"/>
  <c r="AB162" i="5"/>
  <c r="AA162" i="5"/>
  <c r="Z162" i="5"/>
  <c r="Y162" i="5"/>
  <c r="W162" i="5"/>
  <c r="V162" i="5"/>
  <c r="T162" i="5"/>
  <c r="S162" i="5"/>
  <c r="Q162" i="5"/>
  <c r="P162" i="5"/>
  <c r="O162" i="5"/>
  <c r="N162" i="5"/>
  <c r="M162" i="5"/>
  <c r="L162" i="5"/>
  <c r="AJ160" i="5"/>
  <c r="AE160" i="5"/>
  <c r="AD160" i="5"/>
  <c r="AC160" i="5"/>
  <c r="AB160" i="5"/>
  <c r="AA160" i="5"/>
  <c r="Z160" i="5"/>
  <c r="Y160" i="5"/>
  <c r="W160" i="5"/>
  <c r="V160" i="5"/>
  <c r="T160" i="5"/>
  <c r="S160" i="5"/>
  <c r="Q160" i="5"/>
  <c r="P160" i="5"/>
  <c r="O160" i="5"/>
  <c r="N160" i="5"/>
  <c r="M160" i="5"/>
  <c r="L160" i="5"/>
  <c r="P159" i="5"/>
  <c r="P158" i="5"/>
  <c r="P157" i="5"/>
  <c r="AJ156" i="5"/>
  <c r="AE156" i="5"/>
  <c r="AD156" i="5"/>
  <c r="AC156" i="5"/>
  <c r="AB156" i="5"/>
  <c r="AA156" i="5"/>
  <c r="Z156" i="5"/>
  <c r="Y156" i="5"/>
  <c r="W156" i="5"/>
  <c r="V156" i="5"/>
  <c r="T156" i="5"/>
  <c r="S156" i="5"/>
  <c r="Q156" i="5"/>
  <c r="O156" i="5"/>
  <c r="N156" i="5"/>
  <c r="M156" i="5"/>
  <c r="L156" i="5"/>
  <c r="P154" i="5"/>
  <c r="P153" i="5" s="1"/>
  <c r="P152" i="5" s="1"/>
  <c r="AJ153" i="5"/>
  <c r="AJ152" i="5" s="1"/>
  <c r="AE153" i="5"/>
  <c r="AE152" i="5" s="1"/>
  <c r="AD153" i="5"/>
  <c r="AD152" i="5" s="1"/>
  <c r="AC153" i="5"/>
  <c r="AC152" i="5" s="1"/>
  <c r="AB153" i="5"/>
  <c r="AB152" i="5" s="1"/>
  <c r="AA153" i="5"/>
  <c r="AA152" i="5" s="1"/>
  <c r="Z153" i="5"/>
  <c r="Z152" i="5" s="1"/>
  <c r="Y153" i="5"/>
  <c r="Y152" i="5" s="1"/>
  <c r="W153" i="5"/>
  <c r="W152" i="5" s="1"/>
  <c r="V153" i="5"/>
  <c r="T153" i="5"/>
  <c r="T152" i="5" s="1"/>
  <c r="S153" i="5"/>
  <c r="Q153" i="5"/>
  <c r="Q152" i="5" s="1"/>
  <c r="O153" i="5"/>
  <c r="O152" i="5" s="1"/>
  <c r="N153" i="5"/>
  <c r="N152" i="5" s="1"/>
  <c r="M153" i="5"/>
  <c r="M152" i="5" s="1"/>
  <c r="L153" i="5"/>
  <c r="L152" i="5" s="1"/>
  <c r="P151" i="5"/>
  <c r="P150" i="5"/>
  <c r="AJ149" i="5"/>
  <c r="AJ148" i="5" s="1"/>
  <c r="AE149" i="5"/>
  <c r="AE148" i="5" s="1"/>
  <c r="AD149" i="5"/>
  <c r="AD148" i="5" s="1"/>
  <c r="AC149" i="5"/>
  <c r="AC148" i="5" s="1"/>
  <c r="AB149" i="5"/>
  <c r="AB148" i="5" s="1"/>
  <c r="AA149" i="5"/>
  <c r="AA148" i="5" s="1"/>
  <c r="Z149" i="5"/>
  <c r="Z148" i="5" s="1"/>
  <c r="Y149" i="5"/>
  <c r="Y148" i="5" s="1"/>
  <c r="W149" i="5"/>
  <c r="W148" i="5" s="1"/>
  <c r="V149" i="5"/>
  <c r="T149" i="5"/>
  <c r="T148" i="5" s="1"/>
  <c r="S149" i="5"/>
  <c r="Q149" i="5"/>
  <c r="Q148" i="5" s="1"/>
  <c r="O149" i="5"/>
  <c r="O148" i="5" s="1"/>
  <c r="N149" i="5"/>
  <c r="N148" i="5" s="1"/>
  <c r="M149" i="5"/>
  <c r="M148" i="5" s="1"/>
  <c r="L149" i="5"/>
  <c r="L148" i="5" s="1"/>
  <c r="P145" i="5"/>
  <c r="P144" i="5"/>
  <c r="P143" i="5"/>
  <c r="AJ142" i="5"/>
  <c r="AJ141" i="5" s="1"/>
  <c r="AJ140" i="5" s="1"/>
  <c r="AE142" i="5"/>
  <c r="AE141" i="5" s="1"/>
  <c r="AE140" i="5" s="1"/>
  <c r="AD142" i="5"/>
  <c r="AD141" i="5" s="1"/>
  <c r="AD140" i="5" s="1"/>
  <c r="AC142" i="5"/>
  <c r="AC141" i="5" s="1"/>
  <c r="AC140" i="5" s="1"/>
  <c r="AB142" i="5"/>
  <c r="AB141" i="5" s="1"/>
  <c r="AB140" i="5" s="1"/>
  <c r="AA142" i="5"/>
  <c r="AA141" i="5" s="1"/>
  <c r="AA140" i="5" s="1"/>
  <c r="Z142" i="5"/>
  <c r="Z141" i="5" s="1"/>
  <c r="Z140" i="5" s="1"/>
  <c r="Y142" i="5"/>
  <c r="Y141" i="5" s="1"/>
  <c r="Y140" i="5" s="1"/>
  <c r="W142" i="5"/>
  <c r="W141" i="5" s="1"/>
  <c r="W140" i="5" s="1"/>
  <c r="V142" i="5"/>
  <c r="T142" i="5"/>
  <c r="T141" i="5" s="1"/>
  <c r="T140" i="5" s="1"/>
  <c r="S142" i="5"/>
  <c r="Q142" i="5"/>
  <c r="Q141" i="5" s="1"/>
  <c r="Q140" i="5" s="1"/>
  <c r="O142" i="5"/>
  <c r="O141" i="5" s="1"/>
  <c r="O140" i="5" s="1"/>
  <c r="N142" i="5"/>
  <c r="N141" i="5" s="1"/>
  <c r="N140" i="5" s="1"/>
  <c r="M142" i="5"/>
  <c r="M141" i="5" s="1"/>
  <c r="M140" i="5" s="1"/>
  <c r="L142" i="5"/>
  <c r="L141" i="5" s="1"/>
  <c r="L140" i="5" s="1"/>
  <c r="P109" i="5"/>
  <c r="P108" i="5"/>
  <c r="AJ107" i="5"/>
  <c r="AE107" i="5"/>
  <c r="AD107" i="5"/>
  <c r="AC107" i="5"/>
  <c r="AB107" i="5"/>
  <c r="AA107" i="5"/>
  <c r="Z107" i="5"/>
  <c r="Y107" i="5"/>
  <c r="W107" i="5"/>
  <c r="V107" i="5"/>
  <c r="T107" i="5"/>
  <c r="S107" i="5"/>
  <c r="Q107" i="5"/>
  <c r="O107" i="5"/>
  <c r="N107" i="5"/>
  <c r="M107" i="5"/>
  <c r="L107" i="5"/>
  <c r="P106" i="5"/>
  <c r="P105" i="5"/>
  <c r="AJ104" i="5"/>
  <c r="AE104" i="5"/>
  <c r="AD104" i="5"/>
  <c r="AC104" i="5"/>
  <c r="AB104" i="5"/>
  <c r="AA104" i="5"/>
  <c r="Z104" i="5"/>
  <c r="Y104" i="5"/>
  <c r="W104" i="5"/>
  <c r="V104" i="5"/>
  <c r="T104" i="5"/>
  <c r="S104" i="5"/>
  <c r="Q104" i="5"/>
  <c r="O104" i="5"/>
  <c r="N104" i="5"/>
  <c r="M104" i="5"/>
  <c r="L104" i="5"/>
  <c r="P103" i="5"/>
  <c r="P102" i="5" s="1"/>
  <c r="AJ102" i="5"/>
  <c r="AE102" i="5"/>
  <c r="AD102" i="5"/>
  <c r="AC102" i="5"/>
  <c r="AB102" i="5"/>
  <c r="AA102" i="5"/>
  <c r="Z102" i="5"/>
  <c r="Y102" i="5"/>
  <c r="W102" i="5"/>
  <c r="V102" i="5"/>
  <c r="T102" i="5"/>
  <c r="S102" i="5"/>
  <c r="Q102" i="5"/>
  <c r="O102" i="5"/>
  <c r="N102" i="5"/>
  <c r="M102" i="5"/>
  <c r="L102" i="5"/>
  <c r="P101" i="5"/>
  <c r="P100" i="5"/>
  <c r="AJ99" i="5"/>
  <c r="AE99" i="5"/>
  <c r="AD99" i="5"/>
  <c r="AC99" i="5"/>
  <c r="AB99" i="5"/>
  <c r="AA99" i="5"/>
  <c r="Z99" i="5"/>
  <c r="Y99" i="5"/>
  <c r="V99" i="5"/>
  <c r="T99" i="5"/>
  <c r="S99" i="5"/>
  <c r="Q99" i="5"/>
  <c r="O99" i="5"/>
  <c r="N99" i="5"/>
  <c r="M99" i="5"/>
  <c r="L99" i="5"/>
  <c r="P95" i="5"/>
  <c r="P94" i="5"/>
  <c r="P93" i="5"/>
  <c r="AJ92" i="5"/>
  <c r="AJ91" i="5" s="1"/>
  <c r="AE92" i="5"/>
  <c r="AE91" i="5" s="1"/>
  <c r="AD92" i="5"/>
  <c r="AD91" i="5" s="1"/>
  <c r="AC92" i="5"/>
  <c r="AC91" i="5" s="1"/>
  <c r="AB92" i="5"/>
  <c r="AB91" i="5" s="1"/>
  <c r="AA92" i="5"/>
  <c r="AA91" i="5" s="1"/>
  <c r="Z92" i="5"/>
  <c r="Z91" i="5" s="1"/>
  <c r="Y92" i="5"/>
  <c r="Y91" i="5" s="1"/>
  <c r="W92" i="5"/>
  <c r="W91" i="5" s="1"/>
  <c r="V92" i="5"/>
  <c r="T92" i="5"/>
  <c r="T91" i="5" s="1"/>
  <c r="S92" i="5"/>
  <c r="Q92" i="5"/>
  <c r="Q91" i="5" s="1"/>
  <c r="O92" i="5"/>
  <c r="O91" i="5" s="1"/>
  <c r="N92" i="5"/>
  <c r="N91" i="5" s="1"/>
  <c r="M92" i="5"/>
  <c r="M91" i="5" s="1"/>
  <c r="L92" i="5"/>
  <c r="L91" i="5" s="1"/>
  <c r="P90" i="5"/>
  <c r="P89" i="5"/>
  <c r="P88" i="5"/>
  <c r="P87" i="5"/>
  <c r="P86" i="5"/>
  <c r="P85" i="5"/>
  <c r="AE84" i="5"/>
  <c r="AD84" i="5"/>
  <c r="AC84" i="5"/>
  <c r="AB84" i="5"/>
  <c r="AA84" i="5"/>
  <c r="Z84" i="5"/>
  <c r="Y84" i="5"/>
  <c r="W84" i="5"/>
  <c r="V84" i="5"/>
  <c r="T84" i="5"/>
  <c r="S84" i="5"/>
  <c r="Q84" i="5"/>
  <c r="O84" i="5"/>
  <c r="N84" i="5"/>
  <c r="M84" i="5"/>
  <c r="L84" i="5"/>
  <c r="P66" i="5"/>
  <c r="P65" i="5"/>
  <c r="P64" i="5"/>
  <c r="P63" i="5"/>
  <c r="P62" i="5"/>
  <c r="AE61" i="5"/>
  <c r="AD61" i="5"/>
  <c r="AC61" i="5"/>
  <c r="AB61" i="5"/>
  <c r="AA61" i="5"/>
  <c r="Z61" i="5"/>
  <c r="Y61" i="5"/>
  <c r="W61" i="5"/>
  <c r="V61" i="5"/>
  <c r="T61" i="5"/>
  <c r="S61" i="5"/>
  <c r="Q61" i="5"/>
  <c r="O61" i="5"/>
  <c r="N61" i="5"/>
  <c r="M61" i="5"/>
  <c r="L61" i="5"/>
  <c r="P60" i="5"/>
  <c r="P59" i="5"/>
  <c r="AE58" i="5"/>
  <c r="AD58" i="5"/>
  <c r="AD57" i="5" s="1"/>
  <c r="AC58" i="5"/>
  <c r="AB58" i="5"/>
  <c r="AA58" i="5"/>
  <c r="Z58" i="5"/>
  <c r="Z57" i="5" s="1"/>
  <c r="Y58" i="5"/>
  <c r="W58" i="5"/>
  <c r="V58" i="5"/>
  <c r="T58" i="5"/>
  <c r="S58" i="5"/>
  <c r="Q58" i="5"/>
  <c r="Q57" i="5" s="1"/>
  <c r="O58" i="5"/>
  <c r="O57" i="5" s="1"/>
  <c r="N58" i="5"/>
  <c r="M58" i="5"/>
  <c r="L58" i="5"/>
  <c r="P56" i="5"/>
  <c r="P55" i="5"/>
  <c r="P54" i="5"/>
  <c r="P53" i="5"/>
  <c r="P52" i="5"/>
  <c r="P51" i="5"/>
  <c r="P50" i="5"/>
  <c r="P49" i="5"/>
  <c r="AE48" i="5"/>
  <c r="AD48" i="5"/>
  <c r="AC48" i="5"/>
  <c r="AB48" i="5"/>
  <c r="AA48" i="5"/>
  <c r="Z48" i="5"/>
  <c r="Y48" i="5"/>
  <c r="W48" i="5"/>
  <c r="V48" i="5"/>
  <c r="T48" i="5"/>
  <c r="S48" i="5"/>
  <c r="Q48" i="5"/>
  <c r="O48" i="5"/>
  <c r="N48" i="5"/>
  <c r="M48" i="5"/>
  <c r="L48" i="5"/>
  <c r="P47" i="5"/>
  <c r="P46" i="5"/>
  <c r="P45" i="5"/>
  <c r="P44" i="5"/>
  <c r="P43" i="5"/>
  <c r="P42" i="5"/>
  <c r="P41" i="5"/>
  <c r="P40" i="5"/>
  <c r="AE39" i="5"/>
  <c r="AD39" i="5"/>
  <c r="AC39" i="5"/>
  <c r="AB39" i="5"/>
  <c r="AA39" i="5"/>
  <c r="Z39" i="5"/>
  <c r="Y39" i="5"/>
  <c r="W39" i="5"/>
  <c r="V39" i="5"/>
  <c r="T39" i="5"/>
  <c r="S39" i="5"/>
  <c r="Q39" i="5"/>
  <c r="O39" i="5"/>
  <c r="O38" i="5" s="1"/>
  <c r="N39" i="5"/>
  <c r="M39" i="5"/>
  <c r="L39" i="5"/>
  <c r="P37" i="5"/>
  <c r="P36" i="5"/>
  <c r="AE35" i="5"/>
  <c r="AD35" i="5"/>
  <c r="AC35" i="5"/>
  <c r="AB35" i="5"/>
  <c r="AA35" i="5"/>
  <c r="Z35" i="5"/>
  <c r="Y35" i="5"/>
  <c r="W35" i="5"/>
  <c r="V35" i="5"/>
  <c r="T35" i="5"/>
  <c r="S35" i="5"/>
  <c r="Q35" i="5"/>
  <c r="O35" i="5"/>
  <c r="N35" i="5"/>
  <c r="M35" i="5"/>
  <c r="L35" i="5"/>
  <c r="P34" i="5"/>
  <c r="P33" i="5"/>
  <c r="P32" i="5"/>
  <c r="AE31" i="5"/>
  <c r="AD31" i="5"/>
  <c r="AC31" i="5"/>
  <c r="AB31" i="5"/>
  <c r="AA31" i="5"/>
  <c r="Z31" i="5"/>
  <c r="Y31" i="5"/>
  <c r="W31" i="5"/>
  <c r="V31" i="5"/>
  <c r="T31" i="5"/>
  <c r="S31" i="5"/>
  <c r="Q31" i="5"/>
  <c r="O31" i="5"/>
  <c r="N31" i="5"/>
  <c r="M31" i="5"/>
  <c r="L31" i="5"/>
  <c r="P25" i="5"/>
  <c r="P24" i="5" s="1"/>
  <c r="AJ24" i="5"/>
  <c r="AE24" i="5"/>
  <c r="AD24" i="5"/>
  <c r="AC24" i="5"/>
  <c r="AB24" i="5"/>
  <c r="AA24" i="5"/>
  <c r="Z24" i="5"/>
  <c r="Y24" i="5"/>
  <c r="W24" i="5"/>
  <c r="V24" i="5"/>
  <c r="T24" i="5"/>
  <c r="S24" i="5"/>
  <c r="Q24" i="5"/>
  <c r="O24" i="5"/>
  <c r="N24" i="5"/>
  <c r="M24" i="5"/>
  <c r="L24" i="5"/>
  <c r="P23" i="5"/>
  <c r="P22" i="5"/>
  <c r="AJ21" i="5"/>
  <c r="AE21" i="5"/>
  <c r="AD21" i="5"/>
  <c r="AC21" i="5"/>
  <c r="AB21" i="5"/>
  <c r="AA21" i="5"/>
  <c r="Z21" i="5"/>
  <c r="Y21" i="5"/>
  <c r="W21" i="5"/>
  <c r="V21" i="5"/>
  <c r="T21" i="5"/>
  <c r="S21" i="5"/>
  <c r="Q21" i="5"/>
  <c r="O21" i="5"/>
  <c r="N21" i="5"/>
  <c r="M21" i="5"/>
  <c r="L21" i="5"/>
  <c r="AB496" i="2" l="1"/>
  <c r="Y178" i="5"/>
  <c r="AB255" i="2"/>
  <c r="AC38" i="5"/>
  <c r="V797" i="2"/>
  <c r="X797" i="2" s="1"/>
  <c r="AG136" i="5"/>
  <c r="AI136" i="5" s="1"/>
  <c r="AG71" i="5"/>
  <c r="AI71" i="5" s="1"/>
  <c r="AE38" i="5"/>
  <c r="AG80" i="5"/>
  <c r="AI80" i="5" s="1"/>
  <c r="AB20" i="5"/>
  <c r="AG27" i="5"/>
  <c r="AI27" i="5" s="1"/>
  <c r="AJ180" i="5"/>
  <c r="AJ172" i="5"/>
  <c r="AJ174" i="5" s="1"/>
  <c r="AB335" i="2"/>
  <c r="W20" i="5"/>
  <c r="Z113" i="5"/>
  <c r="AB57" i="5"/>
  <c r="AA38" i="5"/>
  <c r="AA57" i="5"/>
  <c r="V580" i="2"/>
  <c r="X580" i="2" s="1"/>
  <c r="AG29" i="5"/>
  <c r="AI29" i="5" s="1"/>
  <c r="Y38" i="5"/>
  <c r="AG121" i="5"/>
  <c r="AI121" i="5" s="1"/>
  <c r="V336" i="2"/>
  <c r="X336" i="2" s="1"/>
  <c r="AJ20" i="5"/>
  <c r="T38" i="5"/>
  <c r="AE57" i="5"/>
  <c r="W57" i="5"/>
  <c r="AA113" i="5"/>
  <c r="AG118" i="5"/>
  <c r="AI118" i="5" s="1"/>
  <c r="V416" i="2"/>
  <c r="X416" i="2" s="1"/>
  <c r="AE113" i="5"/>
  <c r="AB415" i="2"/>
  <c r="J415" i="2"/>
  <c r="V415" i="2" s="1"/>
  <c r="X415" i="2" s="1"/>
  <c r="V740" i="2"/>
  <c r="X740" i="2" s="1"/>
  <c r="V660" i="2"/>
  <c r="X660" i="2" s="1"/>
  <c r="V256" i="2"/>
  <c r="X256" i="2" s="1"/>
  <c r="U739" i="2"/>
  <c r="AB739" i="2" s="1"/>
  <c r="V174" i="2"/>
  <c r="X174" i="2" s="1"/>
  <c r="V659" i="2"/>
  <c r="X659" i="2" s="1"/>
  <c r="AB580" i="2"/>
  <c r="AB579" i="2"/>
  <c r="AB659" i="2"/>
  <c r="AK181" i="5"/>
  <c r="AG138" i="5"/>
  <c r="AI138" i="5" s="1"/>
  <c r="Y20" i="5"/>
  <c r="AC20" i="5"/>
  <c r="AF76" i="5"/>
  <c r="AM76" i="5" s="1"/>
  <c r="AM118" i="5"/>
  <c r="AG126" i="5"/>
  <c r="AI126" i="5" s="1"/>
  <c r="U84" i="5"/>
  <c r="S134" i="5"/>
  <c r="AM29" i="5"/>
  <c r="AM138" i="5"/>
  <c r="O20" i="5"/>
  <c r="AG77" i="5"/>
  <c r="AI77" i="5" s="1"/>
  <c r="AM77" i="5"/>
  <c r="AM126" i="5"/>
  <c r="AM71" i="5"/>
  <c r="AM80" i="5"/>
  <c r="AM27" i="5"/>
  <c r="T20" i="5"/>
  <c r="Z20" i="5"/>
  <c r="AD20" i="5"/>
  <c r="U31" i="5"/>
  <c r="AF107" i="5"/>
  <c r="AM107" i="5" s="1"/>
  <c r="S180" i="5"/>
  <c r="U171" i="5"/>
  <c r="V134" i="5"/>
  <c r="AF134" i="5" s="1"/>
  <c r="AF135" i="5"/>
  <c r="AM135" i="5" s="1"/>
  <c r="U48" i="5"/>
  <c r="M57" i="5"/>
  <c r="AF104" i="5"/>
  <c r="AM104" i="5" s="1"/>
  <c r="F393" i="2"/>
  <c r="AG68" i="5"/>
  <c r="AI68" i="5" s="1"/>
  <c r="U24" i="5"/>
  <c r="AF84" i="5"/>
  <c r="AM84" i="5" s="1"/>
  <c r="AF171" i="5"/>
  <c r="AM171" i="5" s="1"/>
  <c r="U76" i="5"/>
  <c r="V497" i="2"/>
  <c r="X497" i="2" s="1"/>
  <c r="F659" i="2"/>
  <c r="F740" i="2"/>
  <c r="J739" i="2"/>
  <c r="U160" i="5"/>
  <c r="V152" i="5"/>
  <c r="AF152" i="5" s="1"/>
  <c r="AF153" i="5"/>
  <c r="AM153" i="5" s="1"/>
  <c r="AF162" i="5"/>
  <c r="AM162" i="5" s="1"/>
  <c r="V148" i="5"/>
  <c r="AF148" i="5" s="1"/>
  <c r="AF149" i="5"/>
  <c r="AM149" i="5" s="1"/>
  <c r="V155" i="5"/>
  <c r="AF156" i="5"/>
  <c r="AM156" i="5" s="1"/>
  <c r="S152" i="5"/>
  <c r="U153" i="5"/>
  <c r="U162" i="5"/>
  <c r="S148" i="5"/>
  <c r="U149" i="5"/>
  <c r="U156" i="5"/>
  <c r="AF160" i="5"/>
  <c r="S141" i="5"/>
  <c r="U142" i="5"/>
  <c r="V141" i="5"/>
  <c r="AF142" i="5"/>
  <c r="AM142" i="5" s="1"/>
  <c r="Y113" i="5"/>
  <c r="U120" i="5"/>
  <c r="S113" i="5"/>
  <c r="U114" i="5"/>
  <c r="O113" i="5"/>
  <c r="AF120" i="5"/>
  <c r="AF114" i="5"/>
  <c r="AM114" i="5" s="1"/>
  <c r="V113" i="5"/>
  <c r="L113" i="5"/>
  <c r="AG115" i="5"/>
  <c r="AI115" i="5" s="1"/>
  <c r="U99" i="5"/>
  <c r="U104" i="5"/>
  <c r="U107" i="5"/>
  <c r="AF99" i="5"/>
  <c r="AM99" i="5" s="1"/>
  <c r="AF102" i="5"/>
  <c r="AM102" i="5" s="1"/>
  <c r="U102" i="5"/>
  <c r="S91" i="5"/>
  <c r="U92" i="5"/>
  <c r="V91" i="5"/>
  <c r="AF91" i="5" s="1"/>
  <c r="AF92" i="5"/>
  <c r="AM92" i="5" s="1"/>
  <c r="V57" i="5"/>
  <c r="AF58" i="5"/>
  <c r="AM58" i="5" s="1"/>
  <c r="AF61" i="5"/>
  <c r="AM61" i="5" s="1"/>
  <c r="U67" i="5"/>
  <c r="S57" i="5"/>
  <c r="U58" i="5"/>
  <c r="U61" i="5"/>
  <c r="AF67" i="5"/>
  <c r="U35" i="5"/>
  <c r="U39" i="5"/>
  <c r="AF48" i="5"/>
  <c r="AG48" i="5" s="1"/>
  <c r="AI48" i="5" s="1"/>
  <c r="AF31" i="5"/>
  <c r="L38" i="5"/>
  <c r="V38" i="5"/>
  <c r="AF39" i="5"/>
  <c r="AM39" i="5" s="1"/>
  <c r="AF35" i="5"/>
  <c r="AG35" i="5" s="1"/>
  <c r="AI35" i="5" s="1"/>
  <c r="V20" i="5"/>
  <c r="AF24" i="5"/>
  <c r="AM24" i="5" s="1"/>
  <c r="AF21" i="5"/>
  <c r="AM21" i="5" s="1"/>
  <c r="S20" i="5"/>
  <c r="U21" i="5"/>
  <c r="T134" i="5"/>
  <c r="U135" i="5"/>
  <c r="V579" i="2"/>
  <c r="X579" i="2" s="1"/>
  <c r="F717" i="2"/>
  <c r="F579" i="2"/>
  <c r="F554" i="2"/>
  <c r="F497" i="2"/>
  <c r="F475" i="2"/>
  <c r="F336" i="2"/>
  <c r="U93" i="2"/>
  <c r="AB93" i="2" s="1"/>
  <c r="F797" i="2"/>
  <c r="F637" i="2"/>
  <c r="J496" i="2"/>
  <c r="V496" i="2" s="1"/>
  <c r="X496" i="2" s="1"/>
  <c r="J335" i="2"/>
  <c r="V335" i="2" s="1"/>
  <c r="X335" i="2" s="1"/>
  <c r="F313" i="2"/>
  <c r="F256" i="2"/>
  <c r="J255" i="2"/>
  <c r="V255" i="2" s="1"/>
  <c r="X255" i="2" s="1"/>
  <c r="F233" i="2"/>
  <c r="F174" i="2"/>
  <c r="J173" i="2"/>
  <c r="V173" i="2" s="1"/>
  <c r="X173" i="2" s="1"/>
  <c r="J93" i="2"/>
  <c r="F151" i="2"/>
  <c r="V94" i="2"/>
  <c r="X94" i="2" s="1"/>
  <c r="L20" i="5"/>
  <c r="Q20" i="5"/>
  <c r="AA20" i="5"/>
  <c r="AE20" i="5"/>
  <c r="M38" i="5"/>
  <c r="S38" i="5"/>
  <c r="AB38" i="5"/>
  <c r="N57" i="5"/>
  <c r="T57" i="5"/>
  <c r="Y57" i="5"/>
  <c r="Q113" i="5"/>
  <c r="AC113" i="5"/>
  <c r="P35" i="5"/>
  <c r="N113" i="5"/>
  <c r="P76" i="5"/>
  <c r="AE98" i="5"/>
  <c r="AE97" i="5" s="1"/>
  <c r="AE96" i="5" s="1"/>
  <c r="P120" i="5"/>
  <c r="P113" i="5" s="1"/>
  <c r="N26" i="5"/>
  <c r="T26" i="5"/>
  <c r="Y26" i="5"/>
  <c r="AC26" i="5"/>
  <c r="L26" i="5"/>
  <c r="Q26" i="5"/>
  <c r="V26" i="5"/>
  <c r="AA26" i="5"/>
  <c r="AE26" i="5"/>
  <c r="P67" i="5"/>
  <c r="P48" i="5"/>
  <c r="Q83" i="5"/>
  <c r="AC155" i="5"/>
  <c r="N98" i="5"/>
  <c r="N97" i="5" s="1"/>
  <c r="N96" i="5" s="1"/>
  <c r="T98" i="5"/>
  <c r="T97" i="5" s="1"/>
  <c r="T96" i="5" s="1"/>
  <c r="Y98" i="5"/>
  <c r="Y97" i="5" s="1"/>
  <c r="Y96" i="5" s="1"/>
  <c r="AC98" i="5"/>
  <c r="AC97" i="5" s="1"/>
  <c r="AC96" i="5" s="1"/>
  <c r="AJ98" i="5"/>
  <c r="AJ97" i="5" s="1"/>
  <c r="Y155" i="5"/>
  <c r="AD155" i="5"/>
  <c r="Z147" i="5"/>
  <c r="N83" i="5"/>
  <c r="Q38" i="5"/>
  <c r="Z38" i="5"/>
  <c r="AD38" i="5"/>
  <c r="Z83" i="5"/>
  <c r="AD83" i="5"/>
  <c r="AA147" i="5"/>
  <c r="AE147" i="5"/>
  <c r="M26" i="5"/>
  <c r="S26" i="5"/>
  <c r="W26" i="5"/>
  <c r="P39" i="5"/>
  <c r="V83" i="5"/>
  <c r="V18" i="5" s="1"/>
  <c r="AA83" i="5"/>
  <c r="AE83" i="5"/>
  <c r="AC83" i="5"/>
  <c r="L98" i="5"/>
  <c r="L97" i="5" s="1"/>
  <c r="L96" i="5" s="1"/>
  <c r="N147" i="5"/>
  <c r="W147" i="5"/>
  <c r="L155" i="5"/>
  <c r="P171" i="5"/>
  <c r="P180" i="5" s="1"/>
  <c r="O26" i="5"/>
  <c r="O19" i="5" s="1"/>
  <c r="Z26" i="5"/>
  <c r="AD26" i="5"/>
  <c r="M98" i="5"/>
  <c r="M97" i="5" s="1"/>
  <c r="M96" i="5" s="1"/>
  <c r="S98" i="5"/>
  <c r="Q147" i="5"/>
  <c r="AB26" i="5"/>
  <c r="AB83" i="5"/>
  <c r="P84" i="5"/>
  <c r="P107" i="5"/>
  <c r="P21" i="5"/>
  <c r="P20" i="5" s="1"/>
  <c r="T83" i="5"/>
  <c r="W83" i="5"/>
  <c r="Z98" i="5"/>
  <c r="Z97" i="5" s="1"/>
  <c r="Z96" i="5" s="1"/>
  <c r="AD98" i="5"/>
  <c r="AD97" i="5" s="1"/>
  <c r="AD96" i="5" s="1"/>
  <c r="AB147" i="5"/>
  <c r="P156" i="5"/>
  <c r="P155" i="5" s="1"/>
  <c r="M20" i="5"/>
  <c r="AA98" i="5"/>
  <c r="AA97" i="5" s="1"/>
  <c r="AA96" i="5" s="1"/>
  <c r="P142" i="5"/>
  <c r="P141" i="5" s="1"/>
  <c r="P140" i="5" s="1"/>
  <c r="W38" i="5"/>
  <c r="O83" i="5"/>
  <c r="T155" i="5"/>
  <c r="AJ155" i="5"/>
  <c r="Y83" i="5"/>
  <c r="P99" i="5"/>
  <c r="Y147" i="5"/>
  <c r="Z155" i="5"/>
  <c r="M155" i="5"/>
  <c r="Q155" i="5"/>
  <c r="M83" i="5"/>
  <c r="P92" i="5"/>
  <c r="P91" i="5" s="1"/>
  <c r="S155" i="5"/>
  <c r="W155" i="5"/>
  <c r="AB155" i="5"/>
  <c r="N20" i="5"/>
  <c r="P31" i="5"/>
  <c r="N38" i="5"/>
  <c r="P58" i="5"/>
  <c r="P61" i="5"/>
  <c r="O98" i="5"/>
  <c r="O97" i="5" s="1"/>
  <c r="O96" i="5" s="1"/>
  <c r="Q98" i="5"/>
  <c r="Q97" i="5" s="1"/>
  <c r="Q96" i="5" s="1"/>
  <c r="P104" i="5"/>
  <c r="L83" i="5"/>
  <c r="O147" i="5"/>
  <c r="AB98" i="5"/>
  <c r="AB97" i="5" s="1"/>
  <c r="AB96" i="5" s="1"/>
  <c r="P149" i="5"/>
  <c r="P148" i="5" s="1"/>
  <c r="P147" i="5" s="1"/>
  <c r="N155" i="5"/>
  <c r="L57" i="5"/>
  <c r="M147" i="5"/>
  <c r="AD147" i="5"/>
  <c r="AC57" i="5"/>
  <c r="L147" i="5"/>
  <c r="T147" i="5"/>
  <c r="AC147" i="5"/>
  <c r="AJ147" i="5"/>
  <c r="O155" i="5"/>
  <c r="AA155" i="5"/>
  <c r="AE155" i="5"/>
  <c r="AF98" i="5" l="1"/>
  <c r="AG31" i="5"/>
  <c r="AI31" i="5" s="1"/>
  <c r="F415" i="2"/>
  <c r="AG67" i="5"/>
  <c r="AI67" i="5" s="1"/>
  <c r="AG160" i="5"/>
  <c r="AI160" i="5" s="1"/>
  <c r="AB19" i="5"/>
  <c r="AG61" i="5"/>
  <c r="AI61" i="5" s="1"/>
  <c r="Q19" i="5"/>
  <c r="Q18" i="5" s="1"/>
  <c r="AG120" i="5"/>
  <c r="AI120" i="5" s="1"/>
  <c r="V19" i="5"/>
  <c r="AG107" i="5"/>
  <c r="AI107" i="5" s="1"/>
  <c r="AG135" i="5"/>
  <c r="AI135" i="5" s="1"/>
  <c r="V739" i="2"/>
  <c r="X739" i="2" s="1"/>
  <c r="AG76" i="5"/>
  <c r="AI76" i="5" s="1"/>
  <c r="U134" i="5"/>
  <c r="AG134" i="5" s="1"/>
  <c r="AI134" i="5" s="1"/>
  <c r="AG84" i="5"/>
  <c r="AI84" i="5" s="1"/>
  <c r="AE146" i="5"/>
  <c r="AE166" i="5" s="1"/>
  <c r="AG102" i="5"/>
  <c r="AI102" i="5" s="1"/>
  <c r="AG171" i="5"/>
  <c r="AI171" i="5" s="1"/>
  <c r="U180" i="5"/>
  <c r="AM180" i="5"/>
  <c r="AM35" i="5"/>
  <c r="U26" i="5"/>
  <c r="Y19" i="5"/>
  <c r="Y18" i="5" s="1"/>
  <c r="U113" i="5"/>
  <c r="AI180" i="5"/>
  <c r="AM120" i="5"/>
  <c r="AM160" i="5"/>
  <c r="U152" i="5"/>
  <c r="AG152" i="5" s="1"/>
  <c r="AI152" i="5" s="1"/>
  <c r="AM152" i="5"/>
  <c r="AM31" i="5"/>
  <c r="AM134" i="5"/>
  <c r="AM67" i="5"/>
  <c r="U38" i="5"/>
  <c r="U20" i="5"/>
  <c r="U91" i="5"/>
  <c r="AG91" i="5" s="1"/>
  <c r="AI91" i="5" s="1"/>
  <c r="AM91" i="5"/>
  <c r="U148" i="5"/>
  <c r="AG148" i="5" s="1"/>
  <c r="AI148" i="5" s="1"/>
  <c r="AM148" i="5"/>
  <c r="AM48" i="5"/>
  <c r="AG24" i="5"/>
  <c r="AI24" i="5" s="1"/>
  <c r="AG104" i="5"/>
  <c r="AI104" i="5" s="1"/>
  <c r="T19" i="5"/>
  <c r="T18" i="5" s="1"/>
  <c r="AG114" i="5"/>
  <c r="AI114" i="5" s="1"/>
  <c r="S83" i="5"/>
  <c r="AE19" i="5"/>
  <c r="AE18" i="5" s="1"/>
  <c r="AE165" i="5" s="1"/>
  <c r="AG99" i="5"/>
  <c r="AI99" i="5" s="1"/>
  <c r="F739" i="2"/>
  <c r="AG149" i="5"/>
  <c r="AI149" i="5" s="1"/>
  <c r="V147" i="5"/>
  <c r="AF147" i="5" s="1"/>
  <c r="AA146" i="5"/>
  <c r="AA166" i="5" s="1"/>
  <c r="S147" i="5"/>
  <c r="AG156" i="5"/>
  <c r="AI156" i="5" s="1"/>
  <c r="AF155" i="5"/>
  <c r="AM155" i="5" s="1"/>
  <c r="AG153" i="5"/>
  <c r="AI153" i="5" s="1"/>
  <c r="AG162" i="5"/>
  <c r="AI162" i="5" s="1"/>
  <c r="S146" i="5"/>
  <c r="U155" i="5"/>
  <c r="S140" i="5"/>
  <c r="U141" i="5"/>
  <c r="V140" i="5"/>
  <c r="AF140" i="5" s="1"/>
  <c r="AF141" i="5"/>
  <c r="AM141" i="5" s="1"/>
  <c r="AG142" i="5"/>
  <c r="AI142" i="5" s="1"/>
  <c r="AF113" i="5"/>
  <c r="S97" i="5"/>
  <c r="U98" i="5"/>
  <c r="AG98" i="5" s="1"/>
  <c r="AI98" i="5" s="1"/>
  <c r="AF83" i="5"/>
  <c r="AG92" i="5"/>
  <c r="AI92" i="5" s="1"/>
  <c r="U57" i="5"/>
  <c r="AF57" i="5"/>
  <c r="AM57" i="5" s="1"/>
  <c r="AG58" i="5"/>
  <c r="AI58" i="5" s="1"/>
  <c r="AF26" i="5"/>
  <c r="AG26" i="5" s="1"/>
  <c r="AI26" i="5" s="1"/>
  <c r="P38" i="5"/>
  <c r="AF38" i="5"/>
  <c r="AG39" i="5"/>
  <c r="AI39" i="5" s="1"/>
  <c r="AG21" i="5"/>
  <c r="AI21" i="5" s="1"/>
  <c r="AF20" i="5"/>
  <c r="F496" i="2"/>
  <c r="V93" i="2"/>
  <c r="X93" i="2" s="1"/>
  <c r="F335" i="2"/>
  <c r="F255" i="2"/>
  <c r="F173" i="2"/>
  <c r="F93" i="2"/>
  <c r="S19" i="5"/>
  <c r="P26" i="5"/>
  <c r="AA19" i="5"/>
  <c r="AA18" i="5" s="1"/>
  <c r="AA165" i="5" s="1"/>
  <c r="L19" i="5"/>
  <c r="L18" i="5" s="1"/>
  <c r="L165" i="5" s="1"/>
  <c r="Y146" i="5"/>
  <c r="Y166" i="5" s="1"/>
  <c r="AC146" i="5"/>
  <c r="AC166" i="5" s="1"/>
  <c r="Z19" i="5"/>
  <c r="O146" i="5"/>
  <c r="O166" i="5" s="1"/>
  <c r="AD146" i="5"/>
  <c r="AD166" i="5" s="1"/>
  <c r="N146" i="5"/>
  <c r="N166" i="5" s="1"/>
  <c r="AD19" i="5"/>
  <c r="AD18" i="5" s="1"/>
  <c r="AD165" i="5" s="1"/>
  <c r="W19" i="5"/>
  <c r="W165" i="5" s="1"/>
  <c r="L146" i="5"/>
  <c r="L166" i="5" s="1"/>
  <c r="T146" i="5"/>
  <c r="T166" i="5" s="1"/>
  <c r="Z146" i="5"/>
  <c r="Z166" i="5" s="1"/>
  <c r="Q146" i="5"/>
  <c r="Q166" i="5" s="1"/>
  <c r="W146" i="5"/>
  <c r="W166" i="5" s="1"/>
  <c r="P83" i="5"/>
  <c r="N19" i="5"/>
  <c r="N18" i="5" s="1"/>
  <c r="AB146" i="5"/>
  <c r="AB166" i="5" s="1"/>
  <c r="AB18" i="5"/>
  <c r="AB165" i="5" s="1"/>
  <c r="M19" i="5"/>
  <c r="M18" i="5" s="1"/>
  <c r="M165" i="5" s="1"/>
  <c r="AC19" i="5"/>
  <c r="AC18" i="5" s="1"/>
  <c r="AJ146" i="5"/>
  <c r="AJ166" i="5" s="1"/>
  <c r="P98" i="5"/>
  <c r="P97" i="5" s="1"/>
  <c r="P96" i="5" s="1"/>
  <c r="P146" i="5"/>
  <c r="M146" i="5"/>
  <c r="M166" i="5" s="1"/>
  <c r="P57" i="5"/>
  <c r="O18" i="5"/>
  <c r="O165" i="5" s="1"/>
  <c r="AE167" i="5" l="1"/>
  <c r="AG38" i="5"/>
  <c r="AI38" i="5" s="1"/>
  <c r="AG113" i="5"/>
  <c r="AI113" i="5" s="1"/>
  <c r="AM38" i="5"/>
  <c r="AM26" i="5"/>
  <c r="AA167" i="5"/>
  <c r="AA177" i="5" s="1"/>
  <c r="AA179" i="5" s="1"/>
  <c r="AA181" i="5" s="1"/>
  <c r="AG20" i="5"/>
  <c r="AI20" i="5" s="1"/>
  <c r="AM113" i="5"/>
  <c r="U147" i="5"/>
  <c r="AG147" i="5" s="1"/>
  <c r="AI147" i="5" s="1"/>
  <c r="AM147" i="5"/>
  <c r="U83" i="5"/>
  <c r="AG83" i="5" s="1"/>
  <c r="AI83" i="5" s="1"/>
  <c r="AM83" i="5"/>
  <c r="AM20" i="5"/>
  <c r="AM98" i="5"/>
  <c r="U140" i="5"/>
  <c r="AG140" i="5" s="1"/>
  <c r="AI140" i="5" s="1"/>
  <c r="AM140" i="5"/>
  <c r="P19" i="5"/>
  <c r="P18" i="5" s="1"/>
  <c r="P17" i="5" s="1"/>
  <c r="P16" i="5" s="1"/>
  <c r="U19" i="5"/>
  <c r="V146" i="5"/>
  <c r="AF146" i="5" s="1"/>
  <c r="S166" i="5"/>
  <c r="U146" i="5"/>
  <c r="AC17" i="5"/>
  <c r="AC16" i="5" s="1"/>
  <c r="AG155" i="5"/>
  <c r="AI155" i="5" s="1"/>
  <c r="AG141" i="5"/>
  <c r="AI141" i="5" s="1"/>
  <c r="S96" i="5"/>
  <c r="U97" i="5"/>
  <c r="AG57" i="5"/>
  <c r="AI57" i="5" s="1"/>
  <c r="AD167" i="5"/>
  <c r="AD172" i="5" s="1"/>
  <c r="AD174" i="5" s="1"/>
  <c r="AE17" i="5"/>
  <c r="AE16" i="5" s="1"/>
  <c r="AJ177" i="5"/>
  <c r="AJ181" i="5" s="1"/>
  <c r="T165" i="5"/>
  <c r="AF97" i="5"/>
  <c r="Z18" i="5"/>
  <c r="Z17" i="5" s="1"/>
  <c r="AF19" i="5"/>
  <c r="AJ17" i="5"/>
  <c r="AJ16" i="5" s="1"/>
  <c r="Y17" i="5"/>
  <c r="Y16" i="5" s="1"/>
  <c r="AA17" i="5"/>
  <c r="AA16" i="5" s="1"/>
  <c r="Y165" i="5"/>
  <c r="Y167" i="5" s="1"/>
  <c r="Y177" i="5" s="1"/>
  <c r="Y179" i="5" s="1"/>
  <c r="Y181" i="5" s="1"/>
  <c r="Q17" i="5"/>
  <c r="Q16" i="5" s="1"/>
  <c r="L167" i="5"/>
  <c r="L172" i="5" s="1"/>
  <c r="L174" i="5" s="1"/>
  <c r="AB167" i="5"/>
  <c r="AB172" i="5" s="1"/>
  <c r="AB174" i="5" s="1"/>
  <c r="AD17" i="5"/>
  <c r="AD16" i="5" s="1"/>
  <c r="L17" i="5"/>
  <c r="L16" i="5" s="1"/>
  <c r="AC165" i="5"/>
  <c r="AC167" i="5" s="1"/>
  <c r="AC177" i="5" s="1"/>
  <c r="AB17" i="5"/>
  <c r="AB16" i="5" s="1"/>
  <c r="P166" i="5"/>
  <c r="T17" i="5"/>
  <c r="W167" i="5"/>
  <c r="W169" i="5" s="1"/>
  <c r="Q165" i="5"/>
  <c r="P165" i="5" s="1"/>
  <c r="M17" i="5"/>
  <c r="M16" i="5" s="1"/>
  <c r="M167" i="5"/>
  <c r="M169" i="5" s="1"/>
  <c r="N17" i="5"/>
  <c r="N16" i="5" s="1"/>
  <c r="N165" i="5"/>
  <c r="N167" i="5" s="1"/>
  <c r="O167" i="5"/>
  <c r="O169" i="5" s="1"/>
  <c r="O17" i="5"/>
  <c r="O16" i="5" s="1"/>
  <c r="AE172" i="5"/>
  <c r="AE177" i="5"/>
  <c r="AE169" i="5"/>
  <c r="AA169" i="5"/>
  <c r="AD177" i="5" l="1"/>
  <c r="AG146" i="5"/>
  <c r="AI146" i="5" s="1"/>
  <c r="AG97" i="5"/>
  <c r="AI97" i="5" s="1"/>
  <c r="AG19" i="5"/>
  <c r="AI19" i="5" s="1"/>
  <c r="AA172" i="5"/>
  <c r="AA174" i="5" s="1"/>
  <c r="AM19" i="5"/>
  <c r="AM146" i="5"/>
  <c r="V166" i="5"/>
  <c r="AF166" i="5" s="1"/>
  <c r="AM166" i="5" s="1"/>
  <c r="U166" i="5"/>
  <c r="AM97" i="5"/>
  <c r="U96" i="5"/>
  <c r="S18" i="5"/>
  <c r="U18" i="5" s="1"/>
  <c r="AD169" i="5"/>
  <c r="AB177" i="5"/>
  <c r="AB169" i="5"/>
  <c r="L177" i="5"/>
  <c r="L179" i="5" s="1"/>
  <c r="L181" i="5" s="1"/>
  <c r="L169" i="5"/>
  <c r="Y169" i="5"/>
  <c r="Y172" i="5"/>
  <c r="Y174" i="5" s="1"/>
  <c r="T167" i="5"/>
  <c r="T16" i="5"/>
  <c r="AF96" i="5"/>
  <c r="AF18" i="5"/>
  <c r="Z16" i="5"/>
  <c r="Z165" i="5"/>
  <c r="AC172" i="5"/>
  <c r="AC174" i="5" s="1"/>
  <c r="W172" i="5"/>
  <c r="W174" i="5" s="1"/>
  <c r="W177" i="5"/>
  <c r="AC169" i="5"/>
  <c r="Q167" i="5"/>
  <c r="Q172" i="5" s="1"/>
  <c r="Q174" i="5" s="1"/>
  <c r="M172" i="5"/>
  <c r="M174" i="5" s="1"/>
  <c r="P167" i="5"/>
  <c r="P172" i="5" s="1"/>
  <c r="P174" i="5" s="1"/>
  <c r="M177" i="5"/>
  <c r="M179" i="5" s="1"/>
  <c r="M181" i="5" s="1"/>
  <c r="O177" i="5"/>
  <c r="O179" i="5" s="1"/>
  <c r="O181" i="5" s="1"/>
  <c r="O172" i="5"/>
  <c r="O174" i="5" s="1"/>
  <c r="N177" i="5"/>
  <c r="N179" i="5" s="1"/>
  <c r="N181" i="5" s="1"/>
  <c r="N172" i="5"/>
  <c r="N174" i="5" s="1"/>
  <c r="N169" i="5"/>
  <c r="AG166" i="5" l="1"/>
  <c r="AI166" i="5" s="1"/>
  <c r="AG96" i="5"/>
  <c r="AI96" i="5" s="1"/>
  <c r="AM18" i="5"/>
  <c r="AG18" i="5"/>
  <c r="AI18" i="5" s="1"/>
  <c r="AM96" i="5"/>
  <c r="S165" i="5"/>
  <c r="S17" i="5"/>
  <c r="T172" i="5"/>
  <c r="T169" i="5"/>
  <c r="T177" i="5"/>
  <c r="V165" i="5"/>
  <c r="V167" i="5" s="1"/>
  <c r="V17" i="5"/>
  <c r="Z167" i="5"/>
  <c r="Q169" i="5"/>
  <c r="Q177" i="5"/>
  <c r="P177" i="5" s="1"/>
  <c r="P179" i="5" s="1"/>
  <c r="P181" i="5" s="1"/>
  <c r="P169" i="5"/>
  <c r="S16" i="5" l="1"/>
  <c r="U17" i="5"/>
  <c r="S167" i="5"/>
  <c r="U165" i="5"/>
  <c r="T174" i="5"/>
  <c r="V16" i="5"/>
  <c r="AF16" i="5" s="1"/>
  <c r="AF17" i="5"/>
  <c r="V169" i="5"/>
  <c r="V177" i="5"/>
  <c r="V172" i="5"/>
  <c r="V174" i="5" s="1"/>
  <c r="AF165" i="5"/>
  <c r="Z172" i="5"/>
  <c r="AF167" i="5"/>
  <c r="Z169" i="5"/>
  <c r="Z177" i="5"/>
  <c r="Q179" i="5"/>
  <c r="Q181" i="5" s="1"/>
  <c r="AG165" i="5" l="1"/>
  <c r="AI165" i="5" s="1"/>
  <c r="AG17" i="5"/>
  <c r="AI17" i="5" s="1"/>
  <c r="AM167" i="5"/>
  <c r="AM17" i="5"/>
  <c r="U16" i="5"/>
  <c r="AG16" i="5" s="1"/>
  <c r="AI16" i="5" s="1"/>
  <c r="AM16" i="5"/>
  <c r="AM165" i="5"/>
  <c r="S177" i="5"/>
  <c r="S169" i="5"/>
  <c r="S172" i="5"/>
  <c r="U167" i="5"/>
  <c r="AG167" i="5" s="1"/>
  <c r="AI167" i="5" s="1"/>
  <c r="AF169" i="5"/>
  <c r="Z179" i="5"/>
  <c r="AF177" i="5"/>
  <c r="Z174" i="5"/>
  <c r="AF174" i="5" s="1"/>
  <c r="AF172" i="5"/>
  <c r="T49" i="2"/>
  <c r="S49" i="2"/>
  <c r="R49" i="2"/>
  <c r="Q49" i="2"/>
  <c r="K49" i="2"/>
  <c r="I49" i="2"/>
  <c r="H49" i="2"/>
  <c r="E49" i="2"/>
  <c r="T20" i="2"/>
  <c r="S20" i="2"/>
  <c r="R20" i="2"/>
  <c r="Q20" i="2"/>
  <c r="K20" i="2"/>
  <c r="I20" i="2"/>
  <c r="H20" i="2"/>
  <c r="E20" i="2"/>
  <c r="D20" i="2"/>
  <c r="D49" i="2"/>
  <c r="D89" i="2"/>
  <c r="D60" i="2"/>
  <c r="AM172" i="5" l="1"/>
  <c r="U169" i="5"/>
  <c r="AG169" i="5" s="1"/>
  <c r="AI169" i="5" s="1"/>
  <c r="AM169" i="5"/>
  <c r="U177" i="5"/>
  <c r="AG177" i="5" s="1"/>
  <c r="AI177" i="5" s="1"/>
  <c r="AM177" i="5"/>
  <c r="S174" i="5"/>
  <c r="U172" i="5"/>
  <c r="AG172" i="5" s="1"/>
  <c r="AI172" i="5" s="1"/>
  <c r="Z181" i="5"/>
  <c r="U20" i="2"/>
  <c r="AB20" i="2" s="1"/>
  <c r="J20" i="2"/>
  <c r="J49" i="2"/>
  <c r="U49" i="2"/>
  <c r="AB49" i="2" s="1"/>
  <c r="K15" i="2"/>
  <c r="I22" i="2"/>
  <c r="R22" i="2"/>
  <c r="I27" i="2"/>
  <c r="R27" i="2"/>
  <c r="I32" i="2"/>
  <c r="R32" i="2"/>
  <c r="K39" i="2"/>
  <c r="S39" i="2"/>
  <c r="E51" i="2"/>
  <c r="T51" i="2"/>
  <c r="S15" i="2"/>
  <c r="E15" i="2"/>
  <c r="T15" i="2"/>
  <c r="E89" i="2"/>
  <c r="L89" i="2"/>
  <c r="L71" i="2" s="1"/>
  <c r="L70" i="2" s="1"/>
  <c r="L12" i="2" s="1"/>
  <c r="L11" i="2" s="1"/>
  <c r="T89" i="2"/>
  <c r="S72" i="2"/>
  <c r="E81" i="2"/>
  <c r="T81" i="2"/>
  <c r="I84" i="2"/>
  <c r="R84" i="2"/>
  <c r="H89" i="2"/>
  <c r="Q89" i="2"/>
  <c r="D72" i="2"/>
  <c r="I15" i="2"/>
  <c r="R15" i="2"/>
  <c r="H22" i="2"/>
  <c r="Q22" i="2"/>
  <c r="H27" i="2"/>
  <c r="Q27" i="2"/>
  <c r="H32" i="2"/>
  <c r="Q32" i="2"/>
  <c r="I39" i="2"/>
  <c r="R39" i="2"/>
  <c r="K51" i="2"/>
  <c r="S51" i="2"/>
  <c r="I60" i="2"/>
  <c r="R60" i="2"/>
  <c r="E65" i="2"/>
  <c r="T65" i="2"/>
  <c r="E72" i="2"/>
  <c r="T72" i="2"/>
  <c r="H81" i="2"/>
  <c r="Q81" i="2"/>
  <c r="K84" i="2"/>
  <c r="S84" i="2"/>
  <c r="I89" i="2"/>
  <c r="R89" i="2"/>
  <c r="H15" i="2"/>
  <c r="Q15" i="2"/>
  <c r="E60" i="2"/>
  <c r="K60" i="2"/>
  <c r="S60" i="2"/>
  <c r="H65" i="2"/>
  <c r="Q65" i="2"/>
  <c r="Q72" i="2"/>
  <c r="I81" i="2"/>
  <c r="R81" i="2"/>
  <c r="E84" i="2"/>
  <c r="T84" i="2"/>
  <c r="K89" i="2"/>
  <c r="S89" i="2"/>
  <c r="D39" i="2"/>
  <c r="D84" i="2"/>
  <c r="D32" i="2"/>
  <c r="D51" i="2"/>
  <c r="T22" i="2"/>
  <c r="E27" i="2"/>
  <c r="T27" i="2"/>
  <c r="E32" i="2"/>
  <c r="T32" i="2"/>
  <c r="H39" i="2"/>
  <c r="Q39" i="2"/>
  <c r="I51" i="2"/>
  <c r="R51" i="2"/>
  <c r="H60" i="2"/>
  <c r="Q60" i="2"/>
  <c r="K65" i="2"/>
  <c r="S65" i="2"/>
  <c r="D15" i="2"/>
  <c r="D22" i="2"/>
  <c r="D65" i="2"/>
  <c r="D59" i="2" s="1"/>
  <c r="D81" i="2"/>
  <c r="D27" i="2"/>
  <c r="E22" i="2"/>
  <c r="K22" i="2"/>
  <c r="S22" i="2"/>
  <c r="K27" i="2"/>
  <c r="S27" i="2"/>
  <c r="K32" i="2"/>
  <c r="S32" i="2"/>
  <c r="E39" i="2"/>
  <c r="T39" i="2"/>
  <c r="H51" i="2"/>
  <c r="Q51" i="2"/>
  <c r="T60" i="2"/>
  <c r="I65" i="2"/>
  <c r="R65" i="2"/>
  <c r="I72" i="2"/>
  <c r="R72" i="2"/>
  <c r="K81" i="2"/>
  <c r="S81" i="2"/>
  <c r="H84" i="2"/>
  <c r="Q84" i="2"/>
  <c r="K71" i="2" l="1"/>
  <c r="Q14" i="2"/>
  <c r="T59" i="2"/>
  <c r="U174" i="5"/>
  <c r="AG174" i="5" s="1"/>
  <c r="AI174" i="5" s="1"/>
  <c r="AM174" i="5"/>
  <c r="F20" i="2"/>
  <c r="V20" i="2"/>
  <c r="X20" i="2" s="1"/>
  <c r="F49" i="2"/>
  <c r="V49" i="2"/>
  <c r="X49" i="2" s="1"/>
  <c r="U81" i="2"/>
  <c r="AB81" i="2" s="1"/>
  <c r="U60" i="2"/>
  <c r="AB60" i="2" s="1"/>
  <c r="J22" i="2"/>
  <c r="J51" i="2"/>
  <c r="J72" i="2"/>
  <c r="J89" i="2"/>
  <c r="J60" i="2"/>
  <c r="J39" i="2"/>
  <c r="H14" i="2"/>
  <c r="J15" i="2"/>
  <c r="J32" i="2"/>
  <c r="J84" i="2"/>
  <c r="F84" i="2" s="1"/>
  <c r="J65" i="2"/>
  <c r="U27" i="2"/>
  <c r="AB27" i="2" s="1"/>
  <c r="U84" i="2"/>
  <c r="AB84" i="2" s="1"/>
  <c r="U51" i="2"/>
  <c r="AB51" i="2" s="1"/>
  <c r="U72" i="2"/>
  <c r="AB72" i="2" s="1"/>
  <c r="U39" i="2"/>
  <c r="AB39" i="2" s="1"/>
  <c r="U15" i="2"/>
  <c r="AB15" i="2" s="1"/>
  <c r="J81" i="2"/>
  <c r="J27" i="2"/>
  <c r="U32" i="2"/>
  <c r="AB32" i="2" s="1"/>
  <c r="U22" i="2"/>
  <c r="AB22" i="2" s="1"/>
  <c r="U65" i="2"/>
  <c r="AB65" i="2" s="1"/>
  <c r="U89" i="2"/>
  <c r="AB89" i="2" s="1"/>
  <c r="K14" i="2"/>
  <c r="T14" i="2"/>
  <c r="S14" i="2"/>
  <c r="R26" i="2"/>
  <c r="Q71" i="2"/>
  <c r="Q70" i="2" s="1"/>
  <c r="R71" i="2"/>
  <c r="R70" i="2" s="1"/>
  <c r="I26" i="2"/>
  <c r="I14" i="2"/>
  <c r="I71" i="2"/>
  <c r="I70" i="2" s="1"/>
  <c r="E14" i="2"/>
  <c r="I59" i="2"/>
  <c r="S59" i="2"/>
  <c r="R14" i="2"/>
  <c r="H71" i="2"/>
  <c r="S71" i="2"/>
  <c r="S70" i="2" s="1"/>
  <c r="R59" i="2"/>
  <c r="K59" i="2"/>
  <c r="E59" i="2"/>
  <c r="D26" i="2"/>
  <c r="D14" i="2"/>
  <c r="H59" i="2"/>
  <c r="H26" i="2"/>
  <c r="D71" i="2"/>
  <c r="D70" i="2" s="1"/>
  <c r="Q59" i="2"/>
  <c r="Q26" i="2"/>
  <c r="T71" i="2"/>
  <c r="T70" i="2" s="1"/>
  <c r="K26" i="2"/>
  <c r="E71" i="2"/>
  <c r="E70" i="2" s="1"/>
  <c r="T26" i="2"/>
  <c r="S26" i="2"/>
  <c r="E26" i="2"/>
  <c r="F81" i="2" l="1"/>
  <c r="V81" i="2"/>
  <c r="X81" i="2" s="1"/>
  <c r="F72" i="2"/>
  <c r="V72" i="2"/>
  <c r="X72" i="2" s="1"/>
  <c r="V84" i="2"/>
  <c r="X84" i="2" s="1"/>
  <c r="F27" i="2"/>
  <c r="V27" i="2"/>
  <c r="X27" i="2" s="1"/>
  <c r="F65" i="2"/>
  <c r="V65" i="2"/>
  <c r="X65" i="2" s="1"/>
  <c r="F15" i="2"/>
  <c r="V15" i="2"/>
  <c r="X15" i="2" s="1"/>
  <c r="F89" i="2"/>
  <c r="V89" i="2"/>
  <c r="X89" i="2" s="1"/>
  <c r="F32" i="2"/>
  <c r="V32" i="2"/>
  <c r="X32" i="2" s="1"/>
  <c r="F60" i="2"/>
  <c r="V60" i="2"/>
  <c r="X60" i="2" s="1"/>
  <c r="F22" i="2"/>
  <c r="V22" i="2"/>
  <c r="X22" i="2" s="1"/>
  <c r="F39" i="2"/>
  <c r="V39" i="2"/>
  <c r="X39" i="2" s="1"/>
  <c r="F51" i="2"/>
  <c r="V51" i="2"/>
  <c r="X51" i="2" s="1"/>
  <c r="H70" i="2"/>
  <c r="J70" i="2" s="1"/>
  <c r="J71" i="2"/>
  <c r="F71" i="2" s="1"/>
  <c r="J14" i="2"/>
  <c r="F14" i="2" s="1"/>
  <c r="J59" i="2"/>
  <c r="K70" i="2"/>
  <c r="U70" i="2" s="1"/>
  <c r="U71" i="2"/>
  <c r="AB71" i="2" s="1"/>
  <c r="U59" i="2"/>
  <c r="AB59" i="2" s="1"/>
  <c r="J26" i="2"/>
  <c r="U14" i="2"/>
  <c r="AB14" i="2" s="1"/>
  <c r="U26" i="2"/>
  <c r="AB26" i="2" s="1"/>
  <c r="W178" i="5"/>
  <c r="T13" i="2"/>
  <c r="T12" i="2" s="1"/>
  <c r="R13" i="2"/>
  <c r="R12" i="2" s="1"/>
  <c r="R11" i="2" s="1"/>
  <c r="AC178" i="5" s="1"/>
  <c r="AC179" i="5" s="1"/>
  <c r="AC181" i="5" s="1"/>
  <c r="I13" i="2"/>
  <c r="I12" i="2" s="1"/>
  <c r="I11" i="2" s="1"/>
  <c r="S13" i="2"/>
  <c r="S12" i="2" s="1"/>
  <c r="S11" i="2" s="1"/>
  <c r="AD178" i="5" s="1"/>
  <c r="AD179" i="5" s="1"/>
  <c r="AD181" i="5" s="1"/>
  <c r="H13" i="2"/>
  <c r="E13" i="2"/>
  <c r="E12" i="2" s="1"/>
  <c r="D13" i="2"/>
  <c r="D12" i="2" s="1"/>
  <c r="K13" i="2"/>
  <c r="Q13" i="2"/>
  <c r="Q12" i="2" s="1"/>
  <c r="Q11" i="2" s="1"/>
  <c r="AB178" i="5" s="1"/>
  <c r="AB179" i="5" s="1"/>
  <c r="AB181" i="5" s="1"/>
  <c r="W179" i="5" l="1"/>
  <c r="W181" i="5" s="1"/>
  <c r="T11" i="2"/>
  <c r="T178" i="5"/>
  <c r="T179" i="5" s="1"/>
  <c r="T181" i="5" s="1"/>
  <c r="AB70" i="2"/>
  <c r="V70" i="2"/>
  <c r="X70" i="2" s="1"/>
  <c r="F26" i="2"/>
  <c r="V26" i="2"/>
  <c r="X26" i="2" s="1"/>
  <c r="F59" i="2"/>
  <c r="V59" i="2"/>
  <c r="X59" i="2" s="1"/>
  <c r="V14" i="2"/>
  <c r="X14" i="2" s="1"/>
  <c r="V71" i="2"/>
  <c r="X71" i="2" s="1"/>
  <c r="K12" i="2"/>
  <c r="U12" i="2" s="1"/>
  <c r="U13" i="2"/>
  <c r="AB13" i="2" s="1"/>
  <c r="H12" i="2"/>
  <c r="H11" i="2" s="1"/>
  <c r="J13" i="2"/>
  <c r="F70" i="2"/>
  <c r="S178" i="5" l="1"/>
  <c r="U178" i="5" s="1"/>
  <c r="J11" i="2"/>
  <c r="K11" i="2"/>
  <c r="F13" i="2"/>
  <c r="V13" i="2"/>
  <c r="X13" i="2" s="1"/>
  <c r="J12" i="2"/>
  <c r="S179" i="5" l="1"/>
  <c r="S181" i="5" s="1"/>
  <c r="U181" i="5" s="1"/>
  <c r="V178" i="5"/>
  <c r="AF178" i="5" s="1"/>
  <c r="AG178" i="5" s="1"/>
  <c r="U11" i="2"/>
  <c r="AB11" i="2" s="1"/>
  <c r="F11" i="2"/>
  <c r="F12" i="2"/>
  <c r="V179" i="5" l="1"/>
  <c r="U179" i="5"/>
  <c r="V12" i="2"/>
  <c r="AB12" i="2"/>
  <c r="AI178" i="5"/>
  <c r="AM178" i="5"/>
  <c r="X12" i="2"/>
  <c r="X11" i="2" s="1"/>
  <c r="V11" i="2"/>
  <c r="AI181" i="5" l="1"/>
  <c r="AM181" i="5"/>
  <c r="AI179" i="5"/>
  <c r="AM179" i="5"/>
</calcChain>
</file>

<file path=xl/sharedStrings.xml><?xml version="1.0" encoding="utf-8"?>
<sst xmlns="http://schemas.openxmlformats.org/spreadsheetml/2006/main" count="2142" uniqueCount="632">
  <si>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</si>
  <si>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</si>
  <si>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</si>
  <si>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</si>
  <si>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</si>
  <si>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</si>
  <si>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</si>
  <si>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</si>
  <si>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</si>
  <si>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</si>
  <si>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</si>
  <si>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</si>
  <si>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</si>
  <si>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</si>
  <si>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</si>
  <si>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</si>
  <si>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</si>
  <si>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</si>
  <si>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</si>
  <si>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</si>
  <si>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</si>
  <si>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</si>
  <si>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</si>
  <si>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</si>
  <si>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</si>
  <si>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</si>
  <si>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</si>
  <si>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</si>
  <si>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</si>
  <si>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</si>
  <si>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</si>
  <si>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</si>
  <si>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</si>
  <si>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</si>
  <si>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</si>
  <si>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</si>
  <si>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</si>
  <si>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</si>
  <si>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</si>
  <si>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</si>
  <si>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</si>
  <si>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</si>
  <si>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</si>
  <si>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</si>
  <si>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</si>
  <si>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</si>
  <si>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</si>
  <si>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</si>
  <si>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</si>
  <si>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</si>
  <si>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</si>
  <si>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</si>
  <si>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</si>
  <si>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Naknade troškova osobama izvan radnog odnosa</t>
  </si>
  <si>
    <t>3241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</si>
  <si>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</si>
  <si>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</si>
  <si>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</si>
  <si>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</si>
  <si>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</si>
  <si>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</si>
  <si>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</si>
  <si>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</si>
  <si>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</si>
  <si>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</si>
  <si>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</si>
  <si>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</si>
  <si>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Financijski rashodi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</si>
  <si>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</si>
  <si>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</si>
  <si>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</si>
  <si>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</si>
  <si>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</si>
  <si>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</si>
  <si>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</si>
  <si>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</si>
  <si>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</si>
  <si>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</si>
  <si>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</si>
  <si>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</si>
  <si>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</si>
  <si>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</si>
  <si>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</si>
  <si>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</si>
  <si>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</si>
  <si>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</si>
  <si>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</si>
  <si>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</si>
  <si>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</si>
  <si>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</si>
  <si>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</si>
  <si>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</si>
  <si>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</si>
  <si>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</si>
  <si>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</si>
  <si>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</si>
  <si>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</si>
  <si>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</si>
  <si>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</si>
  <si>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</si>
  <si>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</si>
  <si>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</si>
  <si>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</si>
  <si>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</si>
  <si>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Ulaganja u računalne programe</t>
  </si>
  <si>
    <t>Umjetnička, literarna i znanstvena djela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</si>
  <si>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</si>
  <si>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</si>
  <si>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</si>
  <si>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</si>
  <si>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</si>
  <si>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</si>
  <si>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</si>
  <si>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</si>
  <si>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</si>
  <si>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</si>
  <si>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</si>
  <si>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ukupno nabava</t>
  </si>
  <si>
    <t>ukupno troškovi</t>
  </si>
  <si>
    <t>PLAN 2017.</t>
  </si>
  <si>
    <t>ukupno PLAN 2017.</t>
  </si>
  <si>
    <t>DV NEVEN</t>
  </si>
  <si>
    <t>TDV NARIDOLA</t>
  </si>
  <si>
    <t>TOŠ BB</t>
  </si>
  <si>
    <t>OŠ VN</t>
  </si>
  <si>
    <t>OŠ JD</t>
  </si>
  <si>
    <t>ZM</t>
  </si>
  <si>
    <t>POU</t>
  </si>
  <si>
    <t>GK</t>
  </si>
  <si>
    <t>JVP</t>
  </si>
  <si>
    <t>PRIJEDLOG ( NACRT ) FINANCIJSKOG PLANA 2017. I PROJEKCIJE ZA 2018. I 2019. GODINU</t>
  </si>
  <si>
    <t>A</t>
  </si>
  <si>
    <t>-</t>
  </si>
  <si>
    <t>RAČUN PRIHODA I RASHODA</t>
  </si>
  <si>
    <t>ovu kolonu NE DIRATI !!!</t>
  </si>
  <si>
    <t>PRIHODI I PRIMICI</t>
  </si>
  <si>
    <t>izvor</t>
  </si>
  <si>
    <t>konto</t>
  </si>
  <si>
    <t>povećanje / smanjenje</t>
  </si>
  <si>
    <t>31 - vlastiti prihodi</t>
  </si>
  <si>
    <t>41 - prihodi za posebne namjene</t>
  </si>
  <si>
    <t>50 - decentralizacija, pokriva država</t>
  </si>
  <si>
    <t>53 - proračuni, drugi nivoi - za posebne namjene</t>
  </si>
  <si>
    <t>54 - pomoći EU</t>
  </si>
  <si>
    <t>55 - inozemne darovnice</t>
  </si>
  <si>
    <t>61 - donacije</t>
  </si>
  <si>
    <t>62 - donacije po posebnim ugovorima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</si>
  <si>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</si>
  <si>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</si>
  <si>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</si>
  <si>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</si>
  <si>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</si>
  <si>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</si>
  <si>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</si>
  <si>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</si>
  <si>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</si>
  <si>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</si>
  <si>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</si>
  <si>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</si>
  <si>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</si>
  <si>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</si>
  <si>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</si>
  <si>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</si>
  <si>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31</t>
  </si>
  <si>
    <t>Prihodi i primici</t>
  </si>
  <si>
    <t>prihodi iz poslovnih aktivnosti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</si>
  <si>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</si>
  <si>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</si>
  <si>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</si>
  <si>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</si>
  <si>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</si>
  <si>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</si>
  <si>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</si>
  <si>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</si>
  <si>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</si>
  <si>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</si>
  <si>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</si>
  <si>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</si>
  <si>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</si>
  <si>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</si>
  <si>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632</t>
  </si>
  <si>
    <t>pomoći od međunarodnih organizacija te institucija i tijela EU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</si>
  <si>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</si>
  <si>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</si>
  <si>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</si>
  <si>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</si>
  <si>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</si>
  <si>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</si>
  <si>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</si>
  <si>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</si>
  <si>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</si>
  <si>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</si>
  <si>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</si>
  <si>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</si>
  <si>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</si>
  <si>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</si>
  <si>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</si>
  <si>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</si>
  <si>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</si>
  <si>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</si>
  <si>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</si>
  <si>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</si>
  <si>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</si>
  <si>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</si>
  <si>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</si>
  <si>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</si>
  <si>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</si>
  <si>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</si>
  <si>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</si>
  <si>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</si>
  <si>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</si>
  <si>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</si>
  <si>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</si>
  <si>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</si>
  <si>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</si>
  <si>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</si>
  <si>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63415</t>
  </si>
  <si>
    <t>tekuće pomoći od ostalih izvanproračunskih korisnika državnog proračuna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</si>
  <si>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</si>
  <si>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</si>
  <si>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</si>
  <si>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</si>
  <si>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</si>
  <si>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</si>
  <si>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</si>
  <si>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</si>
  <si>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</si>
  <si>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</si>
  <si>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</si>
  <si>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</si>
  <si>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</si>
  <si>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</si>
  <si>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</si>
  <si>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</si>
  <si>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</si>
  <si>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</si>
  <si>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</si>
  <si>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</si>
  <si>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</si>
  <si>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</si>
  <si>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</si>
  <si>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</si>
  <si>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</si>
  <si>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</si>
  <si>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</si>
  <si>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</si>
  <si>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</si>
  <si>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</si>
  <si>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</si>
  <si>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</si>
  <si>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</si>
  <si>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</si>
  <si>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</si>
  <si>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</si>
  <si>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71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</si>
  <si>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</si>
  <si>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</si>
  <si>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</si>
  <si>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</si>
  <si>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</si>
  <si>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</si>
  <si>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</si>
  <si>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</si>
  <si>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</si>
  <si>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</si>
  <si>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</si>
  <si>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</si>
  <si>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</si>
  <si>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</si>
  <si>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</si>
  <si>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</si>
  <si>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</si>
  <si>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</si>
  <si>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</si>
  <si>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</si>
  <si>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</si>
  <si>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</si>
  <si>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</si>
  <si>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</si>
  <si>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</si>
  <si>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</si>
  <si>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</si>
  <si>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</si>
  <si>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</si>
  <si>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67</t>
  </si>
  <si>
    <t>prihodi iz nadležnog proračuna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</si>
  <si>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</si>
  <si>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</si>
  <si>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</si>
  <si>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</si>
  <si>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67111</t>
  </si>
  <si>
    <t>68</t>
  </si>
  <si>
    <t>kazne, upravne mjere i ostali prihodi</t>
  </si>
  <si>
    <t>683</t>
  </si>
  <si>
    <t>ostali prihodi</t>
  </si>
  <si>
    <t>6831</t>
  </si>
  <si>
    <t>68311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</si>
  <si>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</si>
  <si>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</si>
  <si>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</si>
  <si>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</si>
  <si>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</si>
  <si>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</si>
  <si>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</si>
  <si>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</si>
  <si>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</si>
  <si>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</si>
  <si>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</si>
  <si>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</si>
  <si>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</si>
  <si>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72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</si>
  <si>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</si>
  <si>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</si>
  <si>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</si>
  <si>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</si>
  <si>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</si>
  <si>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</si>
  <si>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</si>
  <si>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</si>
  <si>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</si>
  <si>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</si>
  <si>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</si>
  <si>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</si>
  <si>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</si>
  <si>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</si>
  <si>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</si>
  <si>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</si>
  <si>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</si>
  <si>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</si>
  <si>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</si>
  <si>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</si>
  <si>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</si>
  <si>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</si>
  <si>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</si>
  <si>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</si>
  <si>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</si>
  <si>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</si>
  <si>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</si>
  <si>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</si>
  <si>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</si>
  <si>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</si>
  <si>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</si>
  <si>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</si>
  <si>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</si>
  <si>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</si>
  <si>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</si>
  <si>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</si>
  <si>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t>38</t>
  </si>
  <si>
    <t>39</t>
  </si>
  <si>
    <t>6321</t>
  </si>
  <si>
    <t>tekuće pomoći od međunarodnih organizacija</t>
  </si>
  <si>
    <t>40</t>
  </si>
  <si>
    <t>63211</t>
  </si>
  <si>
    <t>6322</t>
  </si>
  <si>
    <t>kapitalne pomoći od međunarodnih organizacija</t>
  </si>
  <si>
    <t>63221</t>
  </si>
  <si>
    <t>BAZA za kopiranje - NE DIRAJ</t>
  </si>
  <si>
    <t>50</t>
  </si>
  <si>
    <t>635</t>
  </si>
  <si>
    <t>pomoći izravnanja za decentralizirane funkcije</t>
  </si>
  <si>
    <t>6351</t>
  </si>
  <si>
    <t>tekuće pomoći izravnanja za decentralizirane funkcije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</si>
  <si>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</si>
  <si>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</si>
  <si>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</si>
  <si>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</si>
  <si>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</si>
  <si>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</si>
  <si>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</si>
  <si>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63521</t>
  </si>
  <si>
    <t>kapitalne pomoći iz državnog proračuna  - Fond izravnanja  - dio za decentralizirane funkcije  OŠ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</si>
  <si>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</si>
  <si>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</si>
  <si>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</si>
  <si>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</si>
  <si>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</si>
  <si>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</si>
  <si>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</t>
  </si>
  <si>
    <t>63613</t>
  </si>
  <si>
    <t>Tekuće pomoći proračunskim korisnicima iz proračuna JLP(R)S koji im nije nadležan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</si>
  <si>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</si>
  <si>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</si>
  <si>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</si>
  <si>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</si>
  <si>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63623</t>
  </si>
  <si>
    <t>Kapitalne pomoći proračunskim korisnicima iz proračuna JLP(R)S koji im nije nadležan</t>
  </si>
  <si>
    <t>145</t>
  </si>
  <si>
    <t>62</t>
  </si>
  <si>
    <t>146</t>
  </si>
  <si>
    <t>147</t>
  </si>
  <si>
    <t>148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</si>
  <si>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</si>
  <si>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</si>
  <si>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</si>
  <si>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</si>
  <si>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</si>
  <si>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</si>
  <si>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</si>
  <si>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</si>
  <si>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</si>
  <si>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</si>
  <si>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</si>
  <si>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</si>
  <si>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</si>
  <si>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</si>
  <si>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</si>
  <si>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</si>
  <si>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</si>
  <si>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</si>
  <si>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</si>
  <si>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</si>
  <si>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</si>
  <si>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</si>
  <si>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</si>
  <si>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</si>
  <si>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</si>
  <si>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</si>
  <si>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153</t>
  </si>
  <si>
    <t>154</t>
  </si>
  <si>
    <t>155</t>
  </si>
  <si>
    <t>6712</t>
  </si>
  <si>
    <t>prihodi iz nadležnog proračuna za financiranje rashoda za nabavu nefinancijske imovine</t>
  </si>
  <si>
    <t>67121</t>
  </si>
  <si>
    <t>11 - opći prihodi i primici PROR GRADA</t>
  </si>
  <si>
    <t>31 - vlastiti prihodi UPL RODIT</t>
  </si>
  <si>
    <t>52 - PROR GRADA, SUBVENCIJE</t>
  </si>
  <si>
    <t>53 - proračuni, drugi nivoi - OPĆ BALE I KANF</t>
  </si>
  <si>
    <t xml:space="preserve">11 - opći prihodi i primici </t>
  </si>
  <si>
    <t>52 - PROR GRADA, OSTALO</t>
  </si>
  <si>
    <t>53 - proračuni, drugi nivoi - OPĆ BALE</t>
  </si>
  <si>
    <t>52 - HZZ</t>
  </si>
  <si>
    <t>52 - MZOS COP</t>
  </si>
  <si>
    <t>MIN KULT</t>
  </si>
  <si>
    <t>IŽ</t>
  </si>
  <si>
    <t>TZ i dr</t>
  </si>
  <si>
    <t>52 - PROR GRADA, GRADSKE MANIF</t>
  </si>
  <si>
    <t>GRAD, NOVE AKT</t>
  </si>
  <si>
    <t>41 - za posebne namjene</t>
  </si>
  <si>
    <t>50 - dec, država</t>
  </si>
  <si>
    <t>Prihodi za posebne namjene</t>
  </si>
  <si>
    <t>Prihodi po ugovorima za posebne namjene</t>
  </si>
  <si>
    <t>Decentralizacija - p/dohodak redovna stopa i izravnanje (pokriva država)</t>
  </si>
  <si>
    <t>Decentralizacija - nadoknađuje grad</t>
  </si>
  <si>
    <t>- slobodno za vlastite potrebe korisnika, npr. Plaće iz Državne riznice za OŠ</t>
  </si>
  <si>
    <t>Pomoći tijela i fondova EU</t>
  </si>
  <si>
    <t>Inozemne darovnice</t>
  </si>
  <si>
    <t>Donacije (nenamjenske)</t>
  </si>
  <si>
    <t>Donacije po posebnim ugovorima</t>
  </si>
  <si>
    <t>Namjenski primici od zaduživanja</t>
  </si>
  <si>
    <t>Namjenski primici od donosa iz ranijih godina</t>
  </si>
  <si>
    <t>Nenamjenski primici od donosa iz ranijih godina</t>
  </si>
  <si>
    <t>Ostali povremeni primici (od prodaje udjela i sl.)</t>
  </si>
  <si>
    <t>prihodi koje korisnik ostvari obavljanjem poslova na tržištu i u tržišnim uvjetima, a koje mogu obavljati i drugi pravni subjekti izvan općeg proračuna (iznajmljivanje prostora, obavljanje ugostiteljskih usluga i sl.).</t>
  </si>
  <si>
    <t xml:space="preserve">iskazuju se u okviru podskupine 661 Prihodi od prodaje proizvoda i robe te pruženih usluga. </t>
  </si>
  <si>
    <t>vlastiti prihodi</t>
  </si>
  <si>
    <t>opći prihodi i primici</t>
  </si>
  <si>
    <t>prihodi za posebne namjene</t>
  </si>
  <si>
    <t xml:space="preserve">prihodi ostvareni od inozemnih vlada, od međunarodnih organizacija te institucija i tijela EU, prihodi iz drugih / nenadležnih proračuna, od izvanproračunskih korisnika, iz državnog proračuna temeljem prijenosa EU sredstava. </t>
  </si>
  <si>
    <t>pomoći</t>
  </si>
  <si>
    <t>prihodi ostvareni od fizičkih osoba, neprofitnih organizacija, trgovačkih društava i od ostalih subjekata izvan općeg proračuna.</t>
  </si>
  <si>
    <t xml:space="preserve">Korisnici ne mogu planirati donacije (skupina 663) od drugih proračuna i proračunskih korisnika. </t>
  </si>
  <si>
    <r>
      <rPr>
        <u/>
        <sz val="12"/>
        <color theme="1"/>
        <rFont val="Arial Narrow"/>
        <family val="2"/>
        <charset val="238"/>
      </rPr>
      <t>donacije</t>
    </r>
    <r>
      <rPr>
        <b/>
        <sz val="12"/>
        <color theme="1"/>
        <rFont val="Arial Narrow"/>
        <family val="2"/>
        <charset val="238"/>
      </rPr>
      <t/>
    </r>
  </si>
  <si>
    <t xml:space="preserve">prihodi ostvareni prodajom ili zamjenom nefinancijske imovine i od naknade štete s osnove osiguranja, </t>
  </si>
  <si>
    <t xml:space="preserve">mogu se koristiti za kapitalne rashode i za otplate glavnice temeljem dugoročnog zaduživanja. </t>
  </si>
  <si>
    <t>prihodi od prodaje ili zamjene nefinancijske imovine i naknade s naslova osiguranja</t>
  </si>
  <si>
    <t xml:space="preserve">primici od financijske imovine i zaduživanja, čija je namjena utvrđena posebnim ugovorima i/ili propisima. </t>
  </si>
  <si>
    <t>namjenski primici</t>
  </si>
  <si>
    <r>
      <rPr>
        <b/>
        <sz val="12"/>
        <color theme="1"/>
        <rFont val="Arial Narrow"/>
        <family val="2"/>
        <charset val="238"/>
      </rPr>
      <t>korisnik:</t>
    </r>
    <r>
      <rPr>
        <sz val="12"/>
        <color theme="1"/>
        <rFont val="Arial Narrow"/>
        <family val="2"/>
        <charset val="238"/>
      </rPr>
      <t xml:space="preserve"> prih. koje ostvari iz nadležnog ( gradskog ) proračuna, a koje planira u okviru podskupine 671 - prihodi iz nadležnog proračuna za financiranje redovne djelatnosti proračunskih korisnika. </t>
    </r>
  </si>
  <si>
    <r>
      <rPr>
        <b/>
        <sz val="12"/>
        <color theme="1"/>
        <rFont val="Arial Narrow"/>
        <family val="2"/>
        <charset val="238"/>
      </rPr>
      <t xml:space="preserve">proračun: </t>
    </r>
    <r>
      <rPr>
        <sz val="12"/>
        <color theme="1"/>
        <rFont val="Arial Narrow"/>
        <family val="2"/>
        <charset val="238"/>
      </rPr>
      <t xml:space="preserve">prih od poreza, od financijske i nefinancijske imovine, od administrativnih (upravnih) pristojbi i od kazni. </t>
    </r>
  </si>
  <si>
    <t xml:space="preserve">prihodi čije su korištenje i namjena utvrđeni posebnim zakonima i propisima. = komunalna naknada, spomenička renta, vodni doprinos, doprinos za šume i ostali. </t>
  </si>
  <si>
    <r>
      <rPr>
        <b/>
        <sz val="12"/>
        <color theme="1"/>
        <rFont val="Arial Narrow"/>
        <family val="2"/>
        <charset val="238"/>
      </rPr>
      <t xml:space="preserve">korisnik </t>
    </r>
    <r>
      <rPr>
        <sz val="12"/>
        <color theme="1"/>
        <rFont val="Arial Narrow"/>
        <family val="2"/>
        <charset val="238"/>
      </rPr>
      <t>NEMA</t>
    </r>
  </si>
  <si>
    <t xml:space="preserve">Kapitalni rashodi = rashodi za nabavu nefinancijske imovine, za održavanje nefinancijske imovine, kapitalne pomoći koje se daju trgovačkim društvima u kojima grad ima odlučujući utjecaj na upravljanje za nabavu nefinancijske imovine i dodatna ulaganja u nefinancijsku imovinu. </t>
  </si>
  <si>
    <t>Proračuni IŽ i RH za ostale namjene ( posebne programe )</t>
  </si>
  <si>
    <t>41</t>
  </si>
  <si>
    <t>51</t>
  </si>
  <si>
    <t>52</t>
  </si>
  <si>
    <t>55</t>
  </si>
  <si>
    <t>61</t>
  </si>
  <si>
    <t>81</t>
  </si>
  <si>
    <t>84</t>
  </si>
  <si>
    <t>IZVORI FINANCIRANJA</t>
  </si>
  <si>
    <t>razred</t>
  </si>
  <si>
    <t>skupina</t>
  </si>
  <si>
    <t>opis</t>
  </si>
  <si>
    <t>Opći prihodi i primici</t>
  </si>
  <si>
    <t>Opći prihodi i primici - dio za namjene koje usmjeruje država</t>
  </si>
  <si>
    <t>Vlastiti prihodi</t>
  </si>
  <si>
    <t>Pomoći</t>
  </si>
  <si>
    <t>IŽ i RH za ostale namjene</t>
  </si>
  <si>
    <t>Donacije</t>
  </si>
  <si>
    <t>Prih od prodaje ili zamjene nefinancijske imovine i naknade štete od osiguranja</t>
  </si>
  <si>
    <t xml:space="preserve">Namjenski primici </t>
  </si>
  <si>
    <t>Ostali povremeni namjenski primici</t>
  </si>
  <si>
    <t>GRAD ROVINJ-ROVIGNO  -  PRORAČUN</t>
  </si>
  <si>
    <t>GRAD</t>
  </si>
  <si>
    <t>KORISNICI</t>
  </si>
  <si>
    <t>111</t>
  </si>
  <si>
    <t>112</t>
  </si>
  <si>
    <t>Posebni programi - zajednički dio - iz grada</t>
  </si>
  <si>
    <t>311</t>
  </si>
  <si>
    <t>Vlastiti prihodi - uplate roditelja i osoblja ( nastavnika i dr )</t>
  </si>
  <si>
    <t>NE SMIJE BITI</t>
  </si>
  <si>
    <t>511</t>
  </si>
  <si>
    <t>OŠ - COP</t>
  </si>
  <si>
    <t>521</t>
  </si>
  <si>
    <t>GRAD ROVINJ-ROVIGNO  -  PRORAČUN  2017.</t>
  </si>
  <si>
    <t>531</t>
  </si>
  <si>
    <t>541</t>
  </si>
  <si>
    <t>551</t>
  </si>
  <si>
    <t>611</t>
  </si>
  <si>
    <t>811</t>
  </si>
  <si>
    <t>Primici od donosa iz ranijih godina</t>
  </si>
  <si>
    <t>821</t>
  </si>
  <si>
    <t>Ostali povremeni namjenski primici - prodaja udjela i sl.</t>
  </si>
  <si>
    <t>Namjenski primici</t>
  </si>
  <si>
    <r>
      <t xml:space="preserve"> </t>
    </r>
    <r>
      <rPr>
        <sz val="12"/>
        <color rgb="FFFF0000"/>
        <rFont val="Arial Narrow"/>
        <family val="2"/>
        <charset val="238"/>
      </rPr>
      <t>korisnici, u pravilu, nemaju</t>
    </r>
  </si>
  <si>
    <t>FZOEU, TZ i drugi, za posebne ( i / ili ugovorene ) namjene</t>
  </si>
  <si>
    <t>Članak 18.</t>
  </si>
  <si>
    <t>Redovna djelatnost - kod korisnika - iz grada</t>
  </si>
  <si>
    <t>PRAVILNIK O PRORAČUNSKIM KLASIFIKACIJAMA  -  NN RH  26/2010. i 120/14</t>
  </si>
  <si>
    <t xml:space="preserve">Izvori financiranja jesu: opći prihodi i primici, doprinosi, vlastiti prihodi, prihodi za </t>
  </si>
  <si>
    <t xml:space="preserve">posebne namjene, pomoći, donacije, prihodi od prodaje ili zamjene nefinancijske imovine, </t>
  </si>
  <si>
    <t>naknade s naslova osiguranja i namjenski primici.</t>
  </si>
  <si>
    <t xml:space="preserve">temeljem posebnih propisa u kojima za prikupljene prihode nije definirana namjena korištenja, </t>
  </si>
  <si>
    <t xml:space="preserve">a to su: prihodi od poreza, od financijske i nefinancijske imovine, od administrativnih (upravnih) </t>
  </si>
  <si>
    <t xml:space="preserve">pristojbi, prihodi državne uprave, prihodi od kazni te primici od financijske imovine i zaduživanja </t>
  </si>
  <si>
    <t>za koje nije definirana namjena korištenja.</t>
  </si>
  <si>
    <r>
      <t xml:space="preserve">1. U izvor financiranja – </t>
    </r>
    <r>
      <rPr>
        <i/>
        <sz val="12"/>
        <color rgb="FFFF0000"/>
        <rFont val="Arial Narrow"/>
        <family val="2"/>
        <charset val="238"/>
      </rPr>
      <t>opći prihodi i primici</t>
    </r>
    <r>
      <rPr>
        <sz val="12"/>
        <color rgb="FF000000"/>
        <rFont val="Arial Narrow"/>
        <family val="2"/>
        <charset val="238"/>
      </rPr>
      <t xml:space="preserve"> </t>
    </r>
    <r>
      <rPr>
        <b/>
        <sz val="12"/>
        <color rgb="FF000000"/>
        <rFont val="Arial Narrow"/>
        <family val="2"/>
        <charset val="238"/>
      </rPr>
      <t xml:space="preserve">proračun </t>
    </r>
    <r>
      <rPr>
        <sz val="12"/>
        <color rgb="FF000000"/>
        <rFont val="Arial Narrow"/>
        <family val="2"/>
        <charset val="238"/>
      </rPr>
      <t>uključuje prihode koji se ostvaruju</t>
    </r>
  </si>
  <si>
    <r>
      <t>U izvor financiranja –</t>
    </r>
    <r>
      <rPr>
        <i/>
        <sz val="12"/>
        <color rgb="FFFF0000"/>
        <rFont val="Arial Narrow"/>
        <family val="2"/>
        <charset val="238"/>
      </rPr>
      <t xml:space="preserve"> opći prihodi i primici </t>
    </r>
    <r>
      <rPr>
        <b/>
        <sz val="12"/>
        <color theme="1"/>
        <rFont val="Arial Narrow"/>
        <family val="2"/>
        <charset val="238"/>
      </rPr>
      <t xml:space="preserve">proračunski korisnik </t>
    </r>
    <r>
      <rPr>
        <sz val="12"/>
        <color theme="1"/>
        <rFont val="Arial Narrow"/>
        <family val="2"/>
        <charset val="238"/>
      </rPr>
      <t xml:space="preserve">uključuje prihode koje </t>
    </r>
  </si>
  <si>
    <t>ostvari iz nadležnog proračuna.</t>
  </si>
  <si>
    <t xml:space="preserve"> zdravstveno osiguranje, mirovinsko osiguranje i doprinosa za zapošljavanje.</t>
  </si>
  <si>
    <r>
      <t xml:space="preserve">2. U izvor financiranja – </t>
    </r>
    <r>
      <rPr>
        <i/>
        <sz val="12"/>
        <color rgb="FFFF0000"/>
        <rFont val="Arial Narrow"/>
        <family val="2"/>
        <charset val="238"/>
      </rPr>
      <t>doprinosi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od uplaćenih doprinosa za</t>
    </r>
  </si>
  <si>
    <r>
      <t xml:space="preserve">3. U izvor financiranja – </t>
    </r>
    <r>
      <rPr>
        <i/>
        <sz val="12"/>
        <color rgb="FFFF0000"/>
        <rFont val="Arial Narrow"/>
        <family val="2"/>
        <charset val="238"/>
      </rPr>
      <t>vlastiti prihodi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koje</t>
    </r>
    <r>
      <rPr>
        <b/>
        <sz val="12"/>
        <color rgb="FF000000"/>
        <rFont val="Arial Narrow"/>
        <family val="2"/>
        <charset val="238"/>
      </rPr>
      <t xml:space="preserve"> proračunski korisnik </t>
    </r>
  </si>
  <si>
    <t>ostvari obavljanjem poslova na tržištu i u tržišnim uvjetima, a koje poslove mogu obavljati i</t>
  </si>
  <si>
    <t xml:space="preserve">drugi pravni subjekti izvan općeg proračuna. </t>
  </si>
  <si>
    <t>i namjena utvrđeni posebnim zakonima i propisima koje donosi Vlada Republike Hrvatske.</t>
  </si>
  <si>
    <r>
      <t xml:space="preserve">4. U izvor financiranja – </t>
    </r>
    <r>
      <rPr>
        <i/>
        <sz val="12"/>
        <color rgb="FFFF0000"/>
        <rFont val="Arial Narrow"/>
        <family val="2"/>
        <charset val="238"/>
      </rPr>
      <t>prihodi za posebne namjene</t>
    </r>
    <r>
      <rPr>
        <sz val="12"/>
        <color rgb="FF000000"/>
        <rFont val="Arial Narrow"/>
        <family val="2"/>
        <charset val="238"/>
      </rPr>
      <t xml:space="preserve"> uključuju se prihodi čije su korištenje</t>
    </r>
  </si>
  <si>
    <r>
      <t xml:space="preserve">5. U izvor financiranja – </t>
    </r>
    <r>
      <rPr>
        <i/>
        <sz val="12"/>
        <color rgb="FFFF0000"/>
        <rFont val="Arial Narrow"/>
        <family val="2"/>
        <charset val="238"/>
      </rPr>
      <t>pomoći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 xml:space="preserve">uključuju se prihodi koji se ostvaruju od inozemnih </t>
    </r>
  </si>
  <si>
    <t xml:space="preserve">vlada, međunarodnih organizacija, drugih proračuna i od ostalih subjekata unutar općeg </t>
  </si>
  <si>
    <t>proračuna.</t>
  </si>
  <si>
    <r>
      <t xml:space="preserve">6. U izvor financiranja – </t>
    </r>
    <r>
      <rPr>
        <i/>
        <sz val="12"/>
        <color rgb="FFFF0000"/>
        <rFont val="Arial Narrow"/>
        <family val="2"/>
        <charset val="238"/>
      </rPr>
      <t>donacije</t>
    </r>
    <r>
      <rPr>
        <sz val="12"/>
        <color rgb="FF000000"/>
        <rFont val="Arial Narrow"/>
        <family val="2"/>
        <charset val="238"/>
      </rPr>
      <t xml:space="preserve"> uključuju se prihodi koji se ostvaruju od fizičkih osoba, </t>
    </r>
  </si>
  <si>
    <t>neprofitnih organizacija, trgovačkih društava i od ostalih subjekata izvan općeg proračuna.</t>
  </si>
  <si>
    <r>
      <t xml:space="preserve">7. U izvor financiranja – </t>
    </r>
    <r>
      <rPr>
        <i/>
        <sz val="12"/>
        <color rgb="FFFF0000"/>
        <rFont val="Arial Narrow"/>
        <family val="2"/>
        <charset val="238"/>
      </rPr>
      <t xml:space="preserve">prihodi od prodaje ili zamjene nefinancijske imovine i naknade </t>
    </r>
  </si>
  <si>
    <r>
      <rPr>
        <i/>
        <sz val="12"/>
        <color rgb="FFFF0000"/>
        <rFont val="Arial Narrow"/>
        <family val="2"/>
        <charset val="238"/>
      </rPr>
      <t>s naslova osiguranja</t>
    </r>
    <r>
      <rPr>
        <sz val="12"/>
        <color theme="1"/>
        <rFont val="Arial Narrow"/>
        <family val="2"/>
        <charset val="238"/>
      </rPr>
      <t xml:space="preserve"> uključuju se prihodi koji se ostvaruju prodajom ili zamjenom nefinancijske</t>
    </r>
  </si>
  <si>
    <t>imovine i od naknade štete s osnove osiguranja.</t>
  </si>
  <si>
    <r>
      <t xml:space="preserve">8. U izvor financiranja – </t>
    </r>
    <r>
      <rPr>
        <i/>
        <sz val="12"/>
        <color rgb="FFFF0000"/>
        <rFont val="Arial Narrow"/>
        <family val="2"/>
        <charset val="238"/>
      </rPr>
      <t xml:space="preserve">namjenski primici </t>
    </r>
    <r>
      <rPr>
        <sz val="12"/>
        <color rgb="FF000000"/>
        <rFont val="Arial Narrow"/>
        <family val="2"/>
        <charset val="238"/>
      </rPr>
      <t xml:space="preserve">uključuju se primici od financijske imovine i </t>
    </r>
  </si>
  <si>
    <t>zaduživanja, čija je namjena utvrđena posebnim ugovorima i/ili propisima.</t>
  </si>
  <si>
    <t>329</t>
  </si>
  <si>
    <t>28</t>
  </si>
  <si>
    <t>SVEUKUPNO KORISNIK (zbroj aktivnosti - A, T ili K )</t>
  </si>
  <si>
    <t>BAZA , ne dirati</t>
  </si>
  <si>
    <t>Sveukupno</t>
  </si>
  <si>
    <t>0'1</t>
  </si>
  <si>
    <t>02</t>
  </si>
  <si>
    <t>821  - Primici od donosa iz ranijih godina</t>
  </si>
  <si>
    <t>811 - Namjenski primici od zaduživanja</t>
  </si>
  <si>
    <t>711 - Prih od prodaje ili zamjene nefinancijske imovine i naknade štete od osiguranja</t>
  </si>
  <si>
    <t>611 - Donacije</t>
  </si>
  <si>
    <t>541 - Pomoći tijela i fondova EU</t>
  </si>
  <si>
    <t>ukupno vlastitI (311 do 821)</t>
  </si>
  <si>
    <t>ukupno Grad i vlastitI</t>
  </si>
  <si>
    <t>511 - OŠ - COP</t>
  </si>
  <si>
    <t>111 - Redovna djelatnost - kod korisnika - iz grada</t>
  </si>
  <si>
    <t>112 - Posebni programi - zajednički dio - iz grada</t>
  </si>
  <si>
    <t>ukupno 111 + 112</t>
  </si>
  <si>
    <t>01</t>
  </si>
  <si>
    <t>RASHODI</t>
  </si>
  <si>
    <t>551 - Pomoći iz inozemstva</t>
  </si>
  <si>
    <t>Pomoći iz inozemstva</t>
  </si>
  <si>
    <t>Proračuni-drugi nivoi, za posebne ( i / ili ugovorene ) namjene</t>
  </si>
  <si>
    <t>531 - Proračuni-drugi nivoi, za posebne ( i / ili ugovorene ) namjene</t>
  </si>
  <si>
    <r>
      <t xml:space="preserve">54 - </t>
    </r>
    <r>
      <rPr>
        <strike/>
        <sz val="10"/>
        <color theme="1"/>
        <rFont val="Arial Narrow"/>
        <family val="2"/>
        <charset val="238"/>
      </rPr>
      <t>pomoći EU</t>
    </r>
  </si>
  <si>
    <t>sufinanciranje - UPLATE RODITELJA</t>
  </si>
  <si>
    <t>Materijal i sirovine - NAMIRNICE</t>
  </si>
  <si>
    <t>Intelektualne i osobne usluge  (zbor i pedagog )</t>
  </si>
  <si>
    <t xml:space="preserve">Uredski materijal i ostali materijalni rashodi </t>
  </si>
  <si>
    <t>Uredski materijal i ostali materijalni rashodi - KARNEVAL</t>
  </si>
  <si>
    <t>ukupno Grad _samo 111 i vlastitI</t>
  </si>
  <si>
    <t>29=10+22</t>
  </si>
  <si>
    <t>samo 111 + uk.vlast</t>
  </si>
  <si>
    <t>Uredski materijal i ostali materijalni rashodi-DIDAKTIKA</t>
  </si>
  <si>
    <t>Rashodi za zaposlene</t>
  </si>
  <si>
    <t>Plaće (Bruto)</t>
  </si>
  <si>
    <t>Doprinosi na plaće</t>
  </si>
  <si>
    <t>Materijalni rashodi</t>
  </si>
  <si>
    <t>Naknade troškova zaposlenima</t>
  </si>
  <si>
    <t>Rashodi za materijal i energiju</t>
  </si>
  <si>
    <t>Rashidi za usluge</t>
  </si>
  <si>
    <t>Ostali financijski rashodi</t>
  </si>
  <si>
    <t>Rashodi za nabavu proizvedene dugotrajne imovine</t>
  </si>
  <si>
    <t>Postrojenje i oprema</t>
  </si>
  <si>
    <t>Knjige,umjetnička djela i ostale izložbene vrijednosti</t>
  </si>
  <si>
    <t>Rashodi za usluge</t>
  </si>
  <si>
    <t>T.D.V.-G.I.I. NARIDOLA</t>
  </si>
  <si>
    <t xml:space="preserve">Doprinosi za mirovinsko osiguranje </t>
  </si>
  <si>
    <t>ukupno tropkovi</t>
  </si>
  <si>
    <t>Usluge telefona, pošte i prijevoza(IZETI DJECE)</t>
  </si>
  <si>
    <t>Sitni inventar -DIDAKTIKA</t>
  </si>
  <si>
    <t xml:space="preserve">Pristojbe i naknade </t>
  </si>
  <si>
    <t xml:space="preserve">tekuće pomoći od izvanproračunskih korisnika </t>
  </si>
  <si>
    <t>63414</t>
  </si>
  <si>
    <t>Tekuće pomoći od HZZ-a</t>
  </si>
  <si>
    <t>Postrojenja i oprema</t>
  </si>
  <si>
    <t xml:space="preserve">Intelektualne i osobne usluge </t>
  </si>
  <si>
    <t xml:space="preserve">Oprema </t>
  </si>
  <si>
    <t>Materijal i sirovine   - SV.NIKOLA, paketići</t>
  </si>
  <si>
    <t>611 - Tekuće donacije od neprofitnih organizacija</t>
  </si>
  <si>
    <t>Tekuće donacije</t>
  </si>
  <si>
    <t>Razdjel: 7 UPRAVNI ODJEL ZA DRUŠTVENE DJELATNOSTI                                               Glava: 02 DJEČJI VRTIĆI                                                                    PROGRAM: 1035      DJELATNOSTI       USTANOVA U PREDŠKOLSTVU                                                                                                                                                                                                                 PRORAČUNSKI KORISNIK 34522: T.D.V.-G.I.I. NARIDOLA                                                                                      Funk.klas.: 09 Obrazovanje                                                                                              Izvor: 111,112,311,521,531,551,611 i 821</t>
  </si>
  <si>
    <t>Aktivnost:A  ODG.-OBRAZ.AKTIVNOSTI</t>
  </si>
  <si>
    <r>
      <t xml:space="preserve">Aktivnost: A103501 </t>
    </r>
    <r>
      <rPr>
        <b/>
        <sz val="9"/>
        <color rgb="FFFF0000"/>
        <rFont val="Arial Narrow"/>
        <family val="2"/>
        <charset val="238"/>
      </rPr>
      <t xml:space="preserve"> REDOVAN RAD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</si>
  <si>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A103502 </t>
    </r>
    <r>
      <rPr>
        <b/>
        <sz val="9"/>
        <color rgb="FFFF0000"/>
        <rFont val="Arial Narrow"/>
        <family val="2"/>
        <charset val="238"/>
      </rPr>
      <t xml:space="preserve"> UV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</si>
  <si>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>Aktivnost: A103513</t>
    </r>
    <r>
      <rPr>
        <b/>
        <sz val="9"/>
        <color rgb="FFFF0000"/>
        <rFont val="Arial Narrow"/>
        <family val="2"/>
        <charset val="238"/>
      </rPr>
      <t xml:space="preserve">  POMOĆNICI ZA DJECU S TEŠKOĆAMA</t>
    </r>
    <r>
      <rPr>
        <sz val="9"/>
        <color rgb="FF3048C0"/>
        <rFont val="Arial Narrow"/>
        <family val="2"/>
        <charset val="238"/>
      </rPr>
      <t xml:space="preserve"> </t>
    </r>
    <r>
      <rPr>
        <b/>
        <sz val="9"/>
        <color rgb="FFFF0000"/>
        <rFont val="Arial Narrow"/>
        <family val="2"/>
        <charset val="238"/>
      </rPr>
      <t>U RAZVOJU</t>
    </r>
  </si>
  <si>
    <r>
      <t xml:space="preserve">Aktivnost: A103503  </t>
    </r>
    <r>
      <rPr>
        <b/>
        <sz val="9"/>
        <color rgb="FFFF0000"/>
        <rFont val="Arial Narrow"/>
        <family val="2"/>
        <charset val="238"/>
      </rPr>
      <t xml:space="preserve">NAC.MANJINE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</si>
  <si>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A103504   </t>
    </r>
    <r>
      <rPr>
        <b/>
        <sz val="9"/>
        <color rgb="FFFF0000"/>
        <rFont val="Arial Narrow"/>
        <family val="2"/>
        <charset val="238"/>
      </rPr>
      <t xml:space="preserve"> PREDŠKOLA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</si>
  <si>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>Aktivnost: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</si>
  <si>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K103503  </t>
    </r>
    <r>
      <rPr>
        <b/>
        <sz val="9"/>
        <color rgb="FFFF0000"/>
        <rFont val="Arial Narrow"/>
        <family val="2"/>
        <charset val="238"/>
      </rPr>
      <t xml:space="preserve"> OPREMANJE  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</si>
  <si>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r>
      <t xml:space="preserve">Ugovor o djelu  -LIKOVNA RADIONICA </t>
    </r>
    <r>
      <rPr>
        <b/>
        <sz val="9"/>
        <color rgb="FF3048C0"/>
        <rFont val="Arial Narrow"/>
        <family val="2"/>
        <charset val="238"/>
      </rPr>
      <t>(LIMIT 2.)</t>
    </r>
  </si>
  <si>
    <r>
      <t xml:space="preserve">Aktivnost:A102701  </t>
    </r>
    <r>
      <rPr>
        <b/>
        <sz val="9"/>
        <color rgb="FFFF0000"/>
        <rFont val="Arial Narrow"/>
        <family val="2"/>
        <charset val="238"/>
      </rPr>
      <t>KULT.-ZABAVNE MANIFESTACIJE</t>
    </r>
  </si>
  <si>
    <r>
      <t xml:space="preserve">Aktivnost:A103210 </t>
    </r>
    <r>
      <rPr>
        <b/>
        <sz val="9"/>
        <color rgb="FFFF0000"/>
        <rFont val="Arial Narrow"/>
        <family val="2"/>
        <charset val="238"/>
      </rPr>
      <t xml:space="preserve"> SUBV SMJEŠT  </t>
    </r>
    <r>
      <rPr>
        <sz val="9"/>
        <color rgb="FF3048C0"/>
        <rFont val="Arial Narrow"/>
        <family val="2"/>
        <charset val="238"/>
      </rPr>
      <t xml:space="preserve"> ( 3+4= sveukupno troškovi i nabava )</t>
    </r>
  </si>
  <si>
    <t>PROJEKCIJA 2026</t>
  </si>
  <si>
    <t>Intelektualne i osobne usluge-ASISTENTI</t>
  </si>
  <si>
    <t>Ostala oprema</t>
  </si>
  <si>
    <t>14=1+10</t>
  </si>
  <si>
    <t>Razdjel: 7 UPRAVNI ODJEL ZA DRUŠTVENE DJELATNOSTI                                                     Glava: 02 DJEČJI VRTIĆI                                                                    PROGRAM: 1035      DJELATNOSTI       USTANOVA U PREDŠKOLSTVU                                                                                                                                                                                                                 PRORAČUNSKI KORISNIK 34522: T.D.V.-G.I.I. NARIDOLA                                                                                      Funk.klas.: 09 Obrazovanje                                                                                              Izvor: 111,112,311,521,531,551,611 i 821</t>
  </si>
  <si>
    <t>Prihodi s naslova refundacija</t>
  </si>
  <si>
    <t>411 - Prihodi za posebne ( i / ili ugovorene ) namjene</t>
  </si>
  <si>
    <t>PROJEKCIJA 2027</t>
  </si>
  <si>
    <t>FINAN. PLAN ZA 2025.godinu + PROJEKCIJE ZA 2026. i 2027. godinu</t>
  </si>
  <si>
    <t>311 - Vlastiti prihodi</t>
  </si>
  <si>
    <t xml:space="preserve">311 - Vlastiti prihodi </t>
  </si>
  <si>
    <t xml:space="preserve"> FINAN. PLANA ZA 2025.godinu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</si>
</sst>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n_-;\-* #,##0\ _k_n_-;_-* &quot;-&quot;\ _k_n_-;_-@_-"/>
    <numFmt numFmtId="43" formatCode="_-* #,##0.00\ _k_n_-;\-* #,##0.00\ _k_n_-;_-* &quot;-&quot;??\ _k_n_-;_-@_-"/>
  </numFmts>
  <fonts count="74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3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sz val="1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trike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sz val="10.5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2"/>
      <color rgb="FF3048C0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7"/>
      <color rgb="FF7030A0"/>
      <name val="Arial Narrow"/>
      <family val="2"/>
      <charset val="238"/>
    </font>
    <font>
      <sz val="10.5"/>
      <color rgb="FF7030A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sz val="8"/>
      <color rgb="FF7030A0"/>
      <name val="Arial Narrow"/>
      <family val="2"/>
      <charset val="238"/>
    </font>
    <font>
      <b/>
      <sz val="9"/>
      <name val="Arial Narrow"/>
      <family val="2"/>
      <charset val="238"/>
    </font>
    <font>
      <i/>
      <sz val="10.5"/>
      <color rgb="FF3048C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3048C0"/>
      <name val="Arial Narrow"/>
      <family val="2"/>
      <charset val="238"/>
    </font>
    <font>
      <b/>
      <u/>
      <sz val="14"/>
      <name val="Arial Narrow"/>
      <family val="2"/>
      <charset val="238"/>
    </font>
    <font>
      <b/>
      <u/>
      <sz val="14"/>
      <color theme="1"/>
      <name val="Arial Narrow"/>
      <family val="2"/>
      <charset val="238"/>
    </font>
    <font>
      <b/>
      <sz val="9"/>
      <color rgb="FF3048C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6">
    <xf numFmtId="0" fontId="0" fillId="0" borderId="0" xfId="0"/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quotePrefix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Alignment="1">
      <alignment horizontal="centerContinuous" vertical="center"/>
    </xf>
    <xf numFmtId="3" fontId="11" fillId="0" borderId="0" xfId="0" quotePrefix="1" applyNumberFormat="1" applyFont="1" applyFill="1" applyBorder="1" applyAlignment="1">
      <alignment horizontal="centerContinuous" vertical="center"/>
    </xf>
    <xf numFmtId="3" fontId="15" fillId="0" borderId="0" xfId="0" applyNumberFormat="1" applyFont="1" applyFill="1" applyAlignment="1">
      <alignment horizontal="centerContinuous" vertical="center" wrapText="1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3" fontId="9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4" fillId="0" borderId="0" xfId="0" quotePrefix="1" applyFont="1" applyFill="1" applyAlignment="1">
      <alignment horizontal="centerContinuous" vertical="center"/>
    </xf>
    <xf numFmtId="3" fontId="16" fillId="0" borderId="0" xfId="0" applyNumberFormat="1" applyFont="1" applyFill="1" applyAlignment="1">
      <alignment horizontal="centerContinuous" vertical="center"/>
    </xf>
    <xf numFmtId="3" fontId="14" fillId="0" borderId="0" xfId="0" quotePrefix="1" applyNumberFormat="1" applyFont="1" applyFill="1" applyBorder="1" applyAlignment="1">
      <alignment horizontal="centerContinuous" vertical="center"/>
    </xf>
    <xf numFmtId="0" fontId="17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/>
    </xf>
    <xf numFmtId="49" fontId="19" fillId="0" borderId="4" xfId="0" applyNumberFormat="1" applyFont="1" applyFill="1" applyBorder="1" applyAlignment="1">
      <alignment horizontal="centerContinuous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textRotation="90" wrapText="1"/>
    </xf>
    <xf numFmtId="49" fontId="20" fillId="0" borderId="0" xfId="0" applyNumberFormat="1" applyFont="1" applyFill="1" applyAlignment="1">
      <alignment horizontal="center" vertical="center" wrapText="1"/>
    </xf>
    <xf numFmtId="49" fontId="21" fillId="0" borderId="4" xfId="0" quotePrefix="1" applyNumberFormat="1" applyFont="1" applyFill="1" applyBorder="1" applyAlignment="1">
      <alignment horizontal="centerContinuous" vertical="center"/>
    </xf>
    <xf numFmtId="49" fontId="21" fillId="0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49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3" fontId="34" fillId="0" borderId="4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/>
    </xf>
    <xf numFmtId="49" fontId="22" fillId="4" borderId="8" xfId="0" applyNumberFormat="1" applyFont="1" applyFill="1" applyBorder="1" applyAlignment="1">
      <alignment horizontal="center" vertical="center"/>
    </xf>
    <xf numFmtId="49" fontId="24" fillId="4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left" vertical="center" indent="5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1" fillId="0" borderId="4" xfId="0" quotePrefix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1" fillId="0" borderId="15" xfId="0" quotePrefix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" vertical="center"/>
    </xf>
    <xf numFmtId="0" fontId="40" fillId="0" borderId="16" xfId="0" quotePrefix="1" applyFont="1" applyBorder="1" applyAlignment="1">
      <alignment horizontal="center" vertical="center"/>
    </xf>
    <xf numFmtId="0" fontId="40" fillId="0" borderId="16" xfId="0" applyFont="1" applyBorder="1" applyAlignment="1">
      <alignment vertical="center" wrapText="1"/>
    </xf>
    <xf numFmtId="0" fontId="31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vertical="center" wrapText="1"/>
    </xf>
    <xf numFmtId="0" fontId="41" fillId="0" borderId="8" xfId="0" applyFont="1" applyBorder="1" applyAlignment="1">
      <alignment horizontal="centerContinuous" vertical="center" wrapText="1"/>
    </xf>
    <xf numFmtId="0" fontId="39" fillId="0" borderId="6" xfId="0" applyFont="1" applyBorder="1" applyAlignment="1">
      <alignment vertical="center"/>
    </xf>
    <xf numFmtId="0" fontId="31" fillId="0" borderId="14" xfId="0" quotePrefix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1" fillId="0" borderId="17" xfId="0" quotePrefix="1" applyFont="1" applyBorder="1" applyAlignment="1">
      <alignment horizontal="center" vertical="center"/>
    </xf>
    <xf numFmtId="0" fontId="31" fillId="0" borderId="18" xfId="0" quotePrefix="1" applyFont="1" applyBorder="1" applyAlignment="1">
      <alignment horizontal="center" vertical="center"/>
    </xf>
    <xf numFmtId="0" fontId="31" fillId="0" borderId="19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0" borderId="20" xfId="0" quotePrefix="1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41" fillId="0" borderId="7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/>
    </xf>
    <xf numFmtId="0" fontId="43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1" fillId="0" borderId="7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0" fontId="47" fillId="0" borderId="0" xfId="0" quotePrefix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0" xfId="0" applyFont="1" applyBorder="1" applyAlignment="1">
      <alignment vertical="center"/>
    </xf>
    <xf numFmtId="0" fontId="47" fillId="0" borderId="0" xfId="3" applyFont="1" applyFill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48" fillId="0" borderId="0" xfId="0" applyFont="1" applyFill="1" applyAlignment="1">
      <alignment vertical="center"/>
    </xf>
    <xf numFmtId="3" fontId="4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textRotation="90" wrapText="1"/>
    </xf>
    <xf numFmtId="3" fontId="19" fillId="0" borderId="0" xfId="0" applyNumberFormat="1" applyFont="1" applyFill="1" applyAlignment="1">
      <alignment horizontal="center" vertical="center" textRotation="90" wrapText="1"/>
    </xf>
    <xf numFmtId="0" fontId="10" fillId="0" borderId="0" xfId="0" applyFont="1" applyFill="1" applyAlignment="1">
      <alignment vertical="center"/>
    </xf>
    <xf numFmtId="3" fontId="10" fillId="0" borderId="0" xfId="0" quotePrefix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46" fillId="3" borderId="4" xfId="0" applyNumberFormat="1" applyFont="1" applyFill="1" applyBorder="1" applyAlignment="1">
      <alignment horizontal="centerContinuous" vertical="center"/>
    </xf>
    <xf numFmtId="0" fontId="46" fillId="3" borderId="4" xfId="0" applyFont="1" applyFill="1" applyBorder="1" applyAlignment="1">
      <alignment horizontal="centerContinuous" vertical="center"/>
    </xf>
    <xf numFmtId="3" fontId="46" fillId="3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vertical="center"/>
    </xf>
    <xf numFmtId="0" fontId="46" fillId="3" borderId="4" xfId="0" applyFont="1" applyFill="1" applyBorder="1" applyAlignment="1">
      <alignment vertical="center"/>
    </xf>
    <xf numFmtId="49" fontId="46" fillId="3" borderId="4" xfId="0" quotePrefix="1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vertical="center" wrapText="1"/>
    </xf>
    <xf numFmtId="49" fontId="46" fillId="0" borderId="4" xfId="0" quotePrefix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vertical="center" wrapText="1"/>
    </xf>
    <xf numFmtId="3" fontId="46" fillId="0" borderId="4" xfId="0" applyNumberFormat="1" applyFont="1" applyFill="1" applyBorder="1" applyAlignment="1">
      <alignment horizontal="right" vertical="center"/>
    </xf>
    <xf numFmtId="49" fontId="49" fillId="0" borderId="4" xfId="0" quotePrefix="1" applyNumberFormat="1" applyFont="1" applyFill="1" applyBorder="1" applyAlignment="1">
      <alignment horizontal="left" vertical="center" wrapText="1"/>
    </xf>
    <xf numFmtId="0" fontId="49" fillId="0" borderId="4" xfId="0" applyFont="1" applyFill="1" applyBorder="1" applyAlignment="1">
      <alignment vertical="center" wrapText="1"/>
    </xf>
    <xf numFmtId="3" fontId="49" fillId="0" borderId="4" xfId="0" applyNumberFormat="1" applyFont="1" applyFill="1" applyBorder="1" applyAlignment="1">
      <alignment horizontal="right" vertical="center"/>
    </xf>
    <xf numFmtId="49" fontId="50" fillId="0" borderId="4" xfId="0" applyNumberFormat="1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3" fontId="50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 wrapText="1"/>
    </xf>
    <xf numFmtId="49" fontId="50" fillId="0" borderId="4" xfId="0" applyNumberFormat="1" applyFont="1" applyFill="1" applyBorder="1" applyAlignment="1">
      <alignment horizontal="left" vertical="center" wrapText="1"/>
    </xf>
    <xf numFmtId="49" fontId="52" fillId="0" borderId="4" xfId="0" quotePrefix="1" applyNumberFormat="1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vertical="center" wrapText="1"/>
    </xf>
    <xf numFmtId="3" fontId="52" fillId="0" borderId="4" xfId="0" applyNumberFormat="1" applyFont="1" applyFill="1" applyBorder="1" applyAlignment="1">
      <alignment horizontal="right" vertical="center"/>
    </xf>
    <xf numFmtId="49" fontId="46" fillId="0" borderId="4" xfId="0" applyNumberFormat="1" applyFont="1" applyFill="1" applyBorder="1" applyAlignment="1">
      <alignment horizontal="left" vertical="center" wrapText="1"/>
    </xf>
    <xf numFmtId="49" fontId="49" fillId="0" borderId="4" xfId="0" applyNumberFormat="1" applyFont="1" applyFill="1" applyBorder="1" applyAlignment="1">
      <alignment horizontal="left" vertical="center" wrapText="1"/>
    </xf>
    <xf numFmtId="49" fontId="46" fillId="3" borderId="4" xfId="0" quotePrefix="1" applyNumberFormat="1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vertical="center"/>
    </xf>
    <xf numFmtId="0" fontId="50" fillId="0" borderId="4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centerContinuous" vertical="center" wrapText="1"/>
    </xf>
    <xf numFmtId="0" fontId="46" fillId="0" borderId="0" xfId="0" applyFont="1" applyFill="1" applyBorder="1" applyAlignment="1">
      <alignment horizontal="centerContinuous" vertical="center"/>
    </xf>
    <xf numFmtId="3" fontId="46" fillId="0" borderId="7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 applyAlignment="1">
      <alignment horizontal="centerContinuous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6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9" fontId="46" fillId="0" borderId="4" xfId="0" applyNumberFormat="1" applyFont="1" applyFill="1" applyBorder="1" applyAlignment="1">
      <alignment vertical="center" wrapText="1"/>
    </xf>
    <xf numFmtId="49" fontId="46" fillId="3" borderId="4" xfId="0" applyNumberFormat="1" applyFont="1" applyFill="1" applyBorder="1" applyAlignment="1">
      <alignment horizontal="centerContinuous" vertical="center" wrapText="1"/>
    </xf>
    <xf numFmtId="0" fontId="46" fillId="3" borderId="4" xfId="0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centerContinuous" vertical="center"/>
    </xf>
    <xf numFmtId="49" fontId="53" fillId="0" borderId="4" xfId="0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Continuous" vertical="center"/>
    </xf>
    <xf numFmtId="0" fontId="54" fillId="0" borderId="16" xfId="0" applyFont="1" applyBorder="1" applyAlignment="1">
      <alignment horizontal="left"/>
    </xf>
    <xf numFmtId="0" fontId="54" fillId="0" borderId="4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wrapText="1"/>
    </xf>
    <xf numFmtId="0" fontId="65" fillId="0" borderId="0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5" fillId="0" borderId="0" xfId="0" quotePrefix="1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horizontal="centerContinuous" vertical="center"/>
    </xf>
    <xf numFmtId="4" fontId="7" fillId="0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textRotation="90" wrapText="1"/>
    </xf>
    <xf numFmtId="4" fontId="48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Continuous" vertical="center"/>
    </xf>
    <xf numFmtId="43" fontId="1" fillId="0" borderId="0" xfId="0" applyNumberFormat="1" applyFont="1" applyFill="1" applyAlignment="1">
      <alignment horizontal="center" vertical="center" wrapText="1"/>
    </xf>
    <xf numFmtId="43" fontId="19" fillId="0" borderId="0" xfId="0" applyNumberFormat="1" applyFont="1" applyFill="1" applyAlignment="1">
      <alignment horizontal="center" vertical="center" textRotation="90" wrapText="1"/>
    </xf>
    <xf numFmtId="43" fontId="10" fillId="0" borderId="0" xfId="0" quotePrefix="1" applyNumberFormat="1" applyFont="1" applyFill="1" applyAlignment="1">
      <alignment horizontal="center" vertical="center"/>
    </xf>
    <xf numFmtId="43" fontId="47" fillId="0" borderId="0" xfId="0" applyNumberFormat="1" applyFont="1" applyFill="1" applyAlignment="1">
      <alignment vertical="center"/>
    </xf>
    <xf numFmtId="43" fontId="48" fillId="0" borderId="0" xfId="0" applyNumberFormat="1" applyFont="1" applyFill="1" applyAlignment="1">
      <alignment vertical="center"/>
    </xf>
    <xf numFmtId="43" fontId="62" fillId="0" borderId="0" xfId="0" applyNumberFormat="1" applyFont="1" applyFill="1" applyAlignment="1">
      <alignment vertical="center"/>
    </xf>
    <xf numFmtId="43" fontId="62" fillId="0" borderId="0" xfId="0" applyNumberFormat="1" applyFont="1" applyFill="1" applyAlignment="1">
      <alignment horizontal="centerContinuous" vertical="center"/>
    </xf>
    <xf numFmtId="43" fontId="62" fillId="0" borderId="0" xfId="0" applyNumberFormat="1" applyFont="1" applyFill="1" applyAlignment="1">
      <alignment horizontal="center" vertical="center" wrapText="1"/>
    </xf>
    <xf numFmtId="43" fontId="63" fillId="0" borderId="5" xfId="0" applyNumberFormat="1" applyFont="1" applyFill="1" applyBorder="1" applyAlignment="1">
      <alignment horizontal="center" vertical="center" textRotation="90" wrapText="1"/>
    </xf>
    <xf numFmtId="43" fontId="9" fillId="0" borderId="0" xfId="0" applyNumberFormat="1" applyFont="1" applyFill="1" applyAlignment="1">
      <alignment vertical="center"/>
    </xf>
    <xf numFmtId="43" fontId="12" fillId="0" borderId="0" xfId="0" applyNumberFormat="1" applyFont="1" applyFill="1" applyAlignment="1">
      <alignment vertical="center"/>
    </xf>
    <xf numFmtId="43" fontId="11" fillId="0" borderId="0" xfId="0" applyNumberFormat="1" applyFont="1" applyFill="1" applyAlignment="1">
      <alignment horizontal="centerContinuous" vertical="center"/>
    </xf>
    <xf numFmtId="43" fontId="9" fillId="0" borderId="0" xfId="0" applyNumberFormat="1" applyFont="1" applyFill="1" applyAlignment="1">
      <alignment horizontal="centerContinuous" vertical="center"/>
    </xf>
    <xf numFmtId="43" fontId="16" fillId="0" borderId="0" xfId="0" applyNumberFormat="1" applyFont="1" applyFill="1" applyAlignment="1">
      <alignment horizontal="centerContinuous" vertical="center"/>
    </xf>
    <xf numFmtId="43" fontId="18" fillId="0" borderId="0" xfId="0" applyNumberFormat="1" applyFont="1" applyFill="1" applyBorder="1" applyAlignment="1">
      <alignment horizontal="centerContinuous" vertical="center"/>
    </xf>
    <xf numFmtId="43" fontId="19" fillId="0" borderId="4" xfId="0" applyNumberFormat="1" applyFont="1" applyFill="1" applyBorder="1" applyAlignment="1">
      <alignment horizontal="center" vertical="center" textRotation="90" wrapText="1"/>
    </xf>
    <xf numFmtId="43" fontId="21" fillId="0" borderId="4" xfId="0" quotePrefix="1" applyNumberFormat="1" applyFont="1" applyFill="1" applyBorder="1" applyAlignment="1">
      <alignment horizontal="center" vertical="center"/>
    </xf>
    <xf numFmtId="43" fontId="46" fillId="3" borderId="4" xfId="0" applyNumberFormat="1" applyFont="1" applyFill="1" applyBorder="1" applyAlignment="1">
      <alignment horizontal="right" vertical="center"/>
    </xf>
    <xf numFmtId="43" fontId="46" fillId="0" borderId="4" xfId="0" applyNumberFormat="1" applyFont="1" applyFill="1" applyBorder="1" applyAlignment="1">
      <alignment horizontal="right" vertical="center"/>
    </xf>
    <xf numFmtId="43" fontId="49" fillId="0" borderId="4" xfId="0" applyNumberFormat="1" applyFont="1" applyFill="1" applyBorder="1" applyAlignment="1">
      <alignment horizontal="right" vertical="center"/>
    </xf>
    <xf numFmtId="43" fontId="50" fillId="0" borderId="4" xfId="0" applyNumberFormat="1" applyFont="1" applyFill="1" applyBorder="1" applyAlignment="1">
      <alignment horizontal="right" vertical="center"/>
    </xf>
    <xf numFmtId="43" fontId="51" fillId="0" borderId="4" xfId="0" applyNumberFormat="1" applyFont="1" applyFill="1" applyBorder="1" applyAlignment="1">
      <alignment horizontal="right" vertical="center"/>
    </xf>
    <xf numFmtId="43" fontId="52" fillId="0" borderId="4" xfId="0" applyNumberFormat="1" applyFont="1" applyFill="1" applyBorder="1" applyAlignment="1">
      <alignment horizontal="right" vertical="center"/>
    </xf>
    <xf numFmtId="43" fontId="46" fillId="0" borderId="7" xfId="0" applyNumberFormat="1" applyFont="1" applyFill="1" applyBorder="1" applyAlignment="1">
      <alignment horizontal="right" vertical="center"/>
    </xf>
    <xf numFmtId="43" fontId="3" fillId="0" borderId="4" xfId="0" applyNumberFormat="1" applyFont="1" applyFill="1" applyBorder="1" applyAlignment="1">
      <alignment horizontal="right" vertical="center"/>
    </xf>
    <xf numFmtId="43" fontId="3" fillId="3" borderId="4" xfId="0" applyNumberFormat="1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right" vertical="center"/>
    </xf>
    <xf numFmtId="43" fontId="47" fillId="5" borderId="0" xfId="0" applyNumberFormat="1" applyFont="1" applyFill="1" applyAlignment="1">
      <alignment vertical="center"/>
    </xf>
    <xf numFmtId="43" fontId="56" fillId="0" borderId="0" xfId="0" applyNumberFormat="1" applyFont="1" applyFill="1" applyAlignment="1">
      <alignment vertical="center"/>
    </xf>
    <xf numFmtId="43" fontId="57" fillId="0" borderId="0" xfId="0" applyNumberFormat="1" applyFont="1" applyFill="1" applyAlignment="1">
      <alignment vertical="center"/>
    </xf>
    <xf numFmtId="43" fontId="58" fillId="0" borderId="0" xfId="0" applyNumberFormat="1" applyFont="1" applyFill="1" applyAlignment="1">
      <alignment horizontal="centerContinuous" vertical="center"/>
    </xf>
    <xf numFmtId="43" fontId="58" fillId="0" borderId="0" xfId="0" applyNumberFormat="1" applyFont="1" applyFill="1" applyAlignment="1">
      <alignment horizontal="left" vertical="center"/>
    </xf>
    <xf numFmtId="43" fontId="59" fillId="0" borderId="0" xfId="0" quotePrefix="1" applyNumberFormat="1" applyFont="1" applyFill="1" applyAlignment="1">
      <alignment horizontal="left" vertical="center"/>
    </xf>
    <xf numFmtId="43" fontId="60" fillId="0" borderId="0" xfId="0" applyNumberFormat="1" applyFont="1" applyFill="1" applyBorder="1" applyAlignment="1">
      <alignment horizontal="centerContinuous" vertical="center"/>
    </xf>
    <xf numFmtId="43" fontId="61" fillId="0" borderId="4" xfId="0" quotePrefix="1" applyNumberFormat="1" applyFont="1" applyFill="1" applyBorder="1" applyAlignment="1">
      <alignment horizontal="center" vertical="center"/>
    </xf>
    <xf numFmtId="43" fontId="11" fillId="0" borderId="0" xfId="0" applyNumberFormat="1" applyFont="1" applyFill="1" applyAlignment="1">
      <alignment horizontal="left" vertical="center"/>
    </xf>
    <xf numFmtId="43" fontId="14" fillId="0" borderId="0" xfId="0" quotePrefix="1" applyNumberFormat="1" applyFont="1" applyFill="1" applyAlignment="1">
      <alignment horizontal="left" vertical="center"/>
    </xf>
    <xf numFmtId="43" fontId="3" fillId="0" borderId="4" xfId="0" applyNumberFormat="1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>
      <alignment horizontal="centerContinuous" vertical="center"/>
    </xf>
    <xf numFmtId="43" fontId="15" fillId="0" borderId="0" xfId="0" applyNumberFormat="1" applyFont="1" applyFill="1" applyAlignment="1">
      <alignment horizontal="left" vertical="center"/>
    </xf>
    <xf numFmtId="43" fontId="16" fillId="0" borderId="0" xfId="0" applyNumberFormat="1" applyFont="1" applyFill="1" applyAlignment="1">
      <alignment horizontal="center" vertical="center"/>
    </xf>
    <xf numFmtId="43" fontId="66" fillId="0" borderId="4" xfId="0" applyNumberFormat="1" applyFont="1" applyFill="1" applyBorder="1" applyAlignment="1">
      <alignment horizontal="right" vertical="center"/>
    </xf>
    <xf numFmtId="43" fontId="14" fillId="0" borderId="0" xfId="0" quotePrefix="1" applyNumberFormat="1" applyFont="1" applyFill="1" applyAlignment="1">
      <alignment horizontal="centerContinuous" vertical="center"/>
    </xf>
    <xf numFmtId="43" fontId="7" fillId="0" borderId="0" xfId="0" applyNumberFormat="1" applyFont="1" applyFill="1" applyAlignment="1">
      <alignment horizontal="center" vertical="center" wrapText="1"/>
    </xf>
    <xf numFmtId="43" fontId="5" fillId="0" borderId="0" xfId="0" applyNumberFormat="1" applyFont="1" applyFill="1" applyAlignment="1">
      <alignment vertical="center"/>
    </xf>
    <xf numFmtId="43" fontId="47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43" fontId="5" fillId="0" borderId="0" xfId="0" applyNumberFormat="1" applyFont="1" applyBorder="1" applyAlignment="1">
      <alignment vertical="center"/>
    </xf>
    <xf numFmtId="43" fontId="48" fillId="0" borderId="0" xfId="0" applyNumberFormat="1" applyFont="1" applyFill="1" applyAlignment="1">
      <alignment horizontal="centerContinuous" vertical="center"/>
    </xf>
    <xf numFmtId="43" fontId="4" fillId="0" borderId="0" xfId="0" applyNumberFormat="1" applyFont="1" applyFill="1" applyAlignment="1">
      <alignment horizontal="centerContinuous" vertical="center"/>
    </xf>
    <xf numFmtId="43" fontId="19" fillId="0" borderId="0" xfId="0" applyNumberFormat="1" applyFont="1" applyFill="1" applyAlignment="1">
      <alignment horizontal="center" vertical="center" wrapText="1"/>
    </xf>
    <xf numFmtId="0" fontId="71" fillId="0" borderId="0" xfId="0" applyFont="1" applyFill="1" applyAlignment="1">
      <alignment vertical="center"/>
    </xf>
    <xf numFmtId="0" fontId="72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68" fillId="0" borderId="0" xfId="1" applyFont="1" applyFill="1" applyBorder="1" applyAlignment="1">
      <alignment horizontal="left" vertical="center" wrapText="1"/>
    </xf>
    <xf numFmtId="0" fontId="67" fillId="0" borderId="0" xfId="1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 wrapText="1"/>
    </xf>
    <xf numFmtId="0" fontId="68" fillId="0" borderId="0" xfId="2" applyFont="1" applyFill="1" applyBorder="1" applyAlignment="1">
      <alignment horizontal="left" vertical="center" wrapText="1"/>
    </xf>
    <xf numFmtId="0" fontId="67" fillId="0" borderId="0" xfId="2" applyFont="1" applyFill="1" applyBorder="1" applyAlignment="1">
      <alignment horizontal="left" vertical="center" wrapText="1"/>
    </xf>
    <xf numFmtId="0" fontId="68" fillId="0" borderId="0" xfId="4" applyFont="1" applyFill="1" applyBorder="1" applyAlignment="1">
      <alignment horizontal="left" vertical="center" wrapText="1"/>
    </xf>
    <xf numFmtId="0" fontId="68" fillId="0" borderId="0" xfId="3" applyFont="1" applyFill="1" applyBorder="1" applyAlignment="1">
      <alignment horizontal="left" vertical="center" wrapText="1"/>
    </xf>
    <xf numFmtId="0" fontId="67" fillId="0" borderId="0" xfId="3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43" fontId="19" fillId="0" borderId="4" xfId="0" applyNumberFormat="1" applyFont="1" applyFill="1" applyBorder="1" applyAlignment="1">
      <alignment horizontal="center" vertical="center" wrapText="1"/>
    </xf>
    <xf numFmtId="43" fontId="32" fillId="0" borderId="0" xfId="0" applyNumberFormat="1" applyFont="1" applyFill="1" applyAlignment="1">
      <alignment vertical="center"/>
    </xf>
    <xf numFmtId="43" fontId="47" fillId="0" borderId="4" xfId="0" applyNumberFormat="1" applyFont="1" applyFill="1" applyBorder="1" applyAlignment="1">
      <alignment horizontal="right" vertical="center"/>
    </xf>
    <xf numFmtId="43" fontId="21" fillId="0" borderId="4" xfId="0" applyNumberFormat="1" applyFont="1" applyFill="1" applyBorder="1" applyAlignment="1">
      <alignment horizontal="center" vertical="center"/>
    </xf>
    <xf numFmtId="43" fontId="47" fillId="5" borderId="4" xfId="0" applyNumberFormat="1" applyFont="1" applyFill="1" applyBorder="1" applyAlignment="1">
      <alignment horizontal="right" vertical="center"/>
    </xf>
    <xf numFmtId="0" fontId="73" fillId="0" borderId="0" xfId="0" applyFont="1" applyFill="1" applyBorder="1" applyAlignment="1">
      <alignment horizontal="left" vertical="center"/>
    </xf>
    <xf numFmtId="41" fontId="10" fillId="0" borderId="0" xfId="0" quotePrefix="1" applyNumberFormat="1" applyFont="1" applyFill="1" applyAlignment="1">
      <alignment horizontal="center" vertical="center"/>
    </xf>
    <xf numFmtId="41" fontId="64" fillId="0" borderId="0" xfId="0" quotePrefix="1" applyNumberFormat="1" applyFont="1" applyFill="1" applyAlignment="1">
      <alignment horizontal="center" vertical="center"/>
    </xf>
  </cellXfs>
  <cellStyles count="5">
    <cellStyle name="Normalno" xfId="0" builtinId="0"/>
    <cellStyle name="Obično_List1" xfId="4" xr:uid="{00000000-0005-0000-0000-000001000000}"/>
    <cellStyle name="Obično_List4" xfId="1" xr:uid="{00000000-0005-0000-0000-000002000000}"/>
    <cellStyle name="Obično_List5" xfId="2" xr:uid="{00000000-0005-0000-0000-000003000000}"/>
    <cellStyle name="Obično_List8" xfId="3" xr:uid="{00000000-0005-0000-0000-000004000000}"/>
  </cellStyles>
  <dxfs count="0"/>
  <tableStyles count="0" defaultTableStyle="TableStyleMedium9" defaultPivotStyle="PivotStyleLight16"/>
  <colors>
    <mruColors>
      <color rgb="FF304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209550</xdr:rowOff>
    </xdr:from>
    <xdr:to>
      <xdr:col>5</xdr:col>
      <xdr:colOff>657225</xdr:colOff>
      <xdr:row>7</xdr:row>
      <xdr:rowOff>247650</xdr:rowOff>
    </xdr:to>
    <xdr:cxnSp macro="">
      <xdr:nvCxnSpPr>
        <xdr:cNvPr id="3" name="Ravni poveznik sa strelico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295650" y="1638300"/>
          <a:ext cx="5429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19053</xdr:colOff>
      <xdr:row>7</xdr:row>
      <xdr:rowOff>247652</xdr:rowOff>
    </xdr:from>
    <xdr:to>
      <xdr:col>5</xdr:col>
      <xdr:colOff>657226</xdr:colOff>
      <xdr:row>12</xdr:row>
      <xdr:rowOff>209551</xdr:rowOff>
    </xdr:to>
    <xdr:cxnSp macro="">
      <xdr:nvCxnSpPr>
        <xdr:cNvPr id="5" name="Ravni poveznik sa strelico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5400000" flipH="1" flipV="1">
          <a:off x="2538415" y="2338390"/>
          <a:ext cx="1962149" cy="63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8</xdr:row>
      <xdr:rowOff>0</xdr:rowOff>
    </xdr:from>
    <xdr:to>
      <xdr:col>6</xdr:col>
      <xdr:colOff>28575</xdr:colOff>
      <xdr:row>15</xdr:row>
      <xdr:rowOff>133353</xdr:rowOff>
    </xdr:to>
    <xdr:cxnSp macro="">
      <xdr:nvCxnSpPr>
        <xdr:cNvPr id="6" name="Ravni poveznik sa strelico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5400000" flipH="1" flipV="1">
          <a:off x="2185986" y="2862264"/>
          <a:ext cx="2733678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1685925</xdr:colOff>
      <xdr:row>8</xdr:row>
      <xdr:rowOff>66675</xdr:rowOff>
    </xdr:from>
    <xdr:to>
      <xdr:col>6</xdr:col>
      <xdr:colOff>57150</xdr:colOff>
      <xdr:row>17</xdr:row>
      <xdr:rowOff>114302</xdr:rowOff>
    </xdr:to>
    <xdr:cxnSp macro="">
      <xdr:nvCxnSpPr>
        <xdr:cNvPr id="7" name="Ravni poveznik sa strelicom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5400000" flipH="1" flipV="1">
          <a:off x="1809749" y="3238501"/>
          <a:ext cx="3448052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8</xdr:row>
      <xdr:rowOff>219075</xdr:rowOff>
    </xdr:from>
    <xdr:to>
      <xdr:col>6</xdr:col>
      <xdr:colOff>95250</xdr:colOff>
      <xdr:row>18</xdr:row>
      <xdr:rowOff>76201</xdr:rowOff>
    </xdr:to>
    <xdr:cxnSp macro="">
      <xdr:nvCxnSpPr>
        <xdr:cNvPr id="8" name="Ravni poveznik sa strelicom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5400000" flipH="1" flipV="1">
          <a:off x="1647825" y="3600451"/>
          <a:ext cx="3857626" cy="752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1657351</xdr:colOff>
      <xdr:row>8</xdr:row>
      <xdr:rowOff>314326</xdr:rowOff>
    </xdr:from>
    <xdr:to>
      <xdr:col>6</xdr:col>
      <xdr:colOff>142875</xdr:colOff>
      <xdr:row>25</xdr:row>
      <xdr:rowOff>114303</xdr:rowOff>
    </xdr:to>
    <xdr:cxnSp macro="">
      <xdr:nvCxnSpPr>
        <xdr:cNvPr id="9" name="Ravni poveznik sa strelicom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5400000" flipH="1" flipV="1">
          <a:off x="661987" y="4605340"/>
          <a:ext cx="5800727" cy="876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495300</xdr:rowOff>
    </xdr:from>
    <xdr:to>
      <xdr:col>6</xdr:col>
      <xdr:colOff>161925</xdr:colOff>
      <xdr:row>28</xdr:row>
      <xdr:rowOff>190500</xdr:rowOff>
    </xdr:to>
    <xdr:cxnSp macro="">
      <xdr:nvCxnSpPr>
        <xdr:cNvPr id="10" name="Ravni poveznik sa strelicom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5400000" flipH="1" flipV="1">
          <a:off x="152400" y="5353050"/>
          <a:ext cx="689610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</xdr:colOff>
      <xdr:row>8</xdr:row>
      <xdr:rowOff>561976</xdr:rowOff>
    </xdr:from>
    <xdr:to>
      <xdr:col>6</xdr:col>
      <xdr:colOff>247649</xdr:colOff>
      <xdr:row>29</xdr:row>
      <xdr:rowOff>180976</xdr:rowOff>
    </xdr:to>
    <xdr:cxnSp macro="">
      <xdr:nvCxnSpPr>
        <xdr:cNvPr id="11" name="Ravni poveznik sa strelico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5400000" flipH="1" flipV="1">
          <a:off x="52387" y="5557838"/>
          <a:ext cx="72199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1628776</xdr:colOff>
      <xdr:row>8</xdr:row>
      <xdr:rowOff>514351</xdr:rowOff>
    </xdr:from>
    <xdr:to>
      <xdr:col>6</xdr:col>
      <xdr:colOff>76200</xdr:colOff>
      <xdr:row>27</xdr:row>
      <xdr:rowOff>142878</xdr:rowOff>
    </xdr:to>
    <xdr:cxnSp macro="">
      <xdr:nvCxnSpPr>
        <xdr:cNvPr id="31" name="Ravni poveznik sa strelicom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5400000" flipH="1" flipV="1">
          <a:off x="300037" y="5138740"/>
          <a:ext cx="6429377" cy="8381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D49"/>
  <sheetViews>
    <sheetView workbookViewId="0">
      <selection activeCell="B5" sqref="B5"/>
    </sheetView>
  </sheetViews>
  <sheetFormatPr defaultRowHeight="15" x14ac:dyDescent="0.25"/>
  <cols>
    <col min="1" max="1" width="2.140625" style="101" customWidth="1"/>
    <col min="2" max="2" width="4.5703125" style="102" customWidth="1"/>
    <col min="3" max="3" width="4" style="101" customWidth="1"/>
    <col min="4" max="4" width="68.5703125" style="106" customWidth="1"/>
    <col min="5" max="16384" width="9.140625" style="101"/>
  </cols>
  <sheetData>
    <row r="2" spans="2:4" ht="15.75" x14ac:dyDescent="0.25">
      <c r="B2" s="102">
        <v>11</v>
      </c>
      <c r="C2" s="104" t="s">
        <v>455</v>
      </c>
    </row>
    <row r="3" spans="2:4" ht="31.5" x14ac:dyDescent="0.25">
      <c r="C3" s="100"/>
      <c r="D3" s="105" t="s">
        <v>468</v>
      </c>
    </row>
    <row r="4" spans="2:4" ht="47.25" x14ac:dyDescent="0.25">
      <c r="C4" s="100"/>
      <c r="D4" s="105" t="s">
        <v>467</v>
      </c>
    </row>
    <row r="5" spans="2:4" ht="15.75" x14ac:dyDescent="0.25">
      <c r="C5" s="100"/>
    </row>
    <row r="6" spans="2:4" ht="15.75" x14ac:dyDescent="0.25">
      <c r="B6" s="102">
        <v>31</v>
      </c>
      <c r="C6" s="104" t="s">
        <v>454</v>
      </c>
    </row>
    <row r="7" spans="2:4" ht="47.25" x14ac:dyDescent="0.25">
      <c r="C7" s="100"/>
      <c r="D7" s="105" t="s">
        <v>452</v>
      </c>
    </row>
    <row r="8" spans="2:4" ht="31.5" x14ac:dyDescent="0.25">
      <c r="C8" s="100"/>
      <c r="D8" s="105" t="s">
        <v>453</v>
      </c>
    </row>
    <row r="9" spans="2:4" ht="15.75" x14ac:dyDescent="0.25">
      <c r="C9" s="100"/>
    </row>
    <row r="10" spans="2:4" ht="15.75" x14ac:dyDescent="0.25">
      <c r="B10" s="102">
        <v>4</v>
      </c>
      <c r="C10" s="104" t="s">
        <v>456</v>
      </c>
    </row>
    <row r="11" spans="2:4" ht="47.25" x14ac:dyDescent="0.25">
      <c r="C11" s="100"/>
      <c r="D11" s="105" t="s">
        <v>469</v>
      </c>
    </row>
    <row r="12" spans="2:4" ht="15.75" x14ac:dyDescent="0.25">
      <c r="C12" s="100"/>
      <c r="D12" s="105" t="s">
        <v>470</v>
      </c>
    </row>
    <row r="13" spans="2:4" ht="15.75" x14ac:dyDescent="0.25">
      <c r="B13" s="107"/>
      <c r="C13" s="108"/>
      <c r="D13" s="109"/>
    </row>
    <row r="14" spans="2:4" ht="15.75" x14ac:dyDescent="0.25">
      <c r="B14" s="107">
        <v>41</v>
      </c>
      <c r="C14" s="108"/>
      <c r="D14" s="109" t="s">
        <v>439</v>
      </c>
    </row>
    <row r="15" spans="2:4" ht="15.75" x14ac:dyDescent="0.25">
      <c r="B15" s="107">
        <v>42</v>
      </c>
      <c r="C15" s="108"/>
      <c r="D15" s="109" t="s">
        <v>440</v>
      </c>
    </row>
    <row r="16" spans="2:4" ht="15.75" x14ac:dyDescent="0.25">
      <c r="B16" s="107"/>
      <c r="C16" s="108"/>
      <c r="D16" s="110"/>
    </row>
    <row r="17" spans="2:4" ht="15.75" x14ac:dyDescent="0.25">
      <c r="B17" s="107">
        <v>5</v>
      </c>
      <c r="C17" s="111" t="s">
        <v>458</v>
      </c>
      <c r="D17" s="110"/>
    </row>
    <row r="18" spans="2:4" ht="63" x14ac:dyDescent="0.25">
      <c r="B18" s="107"/>
      <c r="C18" s="108"/>
      <c r="D18" s="109" t="s">
        <v>457</v>
      </c>
    </row>
    <row r="19" spans="2:4" ht="15.75" x14ac:dyDescent="0.25">
      <c r="B19" s="107"/>
      <c r="C19" s="108"/>
      <c r="D19" s="110"/>
    </row>
    <row r="20" spans="2:4" ht="15.75" x14ac:dyDescent="0.25">
      <c r="B20" s="103">
        <v>50</v>
      </c>
      <c r="C20" s="108"/>
      <c r="D20" s="109" t="s">
        <v>441</v>
      </c>
    </row>
    <row r="21" spans="2:4" ht="15.75" x14ac:dyDescent="0.25">
      <c r="B21" s="103">
        <v>51</v>
      </c>
      <c r="C21" s="108"/>
      <c r="D21" s="109" t="s">
        <v>442</v>
      </c>
    </row>
    <row r="22" spans="2:4" ht="15.75" x14ac:dyDescent="0.25">
      <c r="B22" s="103">
        <v>52</v>
      </c>
      <c r="C22" s="108"/>
      <c r="D22" s="109" t="s">
        <v>443</v>
      </c>
    </row>
    <row r="23" spans="2:4" ht="15.75" x14ac:dyDescent="0.25">
      <c r="B23" s="103" t="s">
        <v>189</v>
      </c>
      <c r="C23" s="108"/>
      <c r="D23" s="109" t="s">
        <v>472</v>
      </c>
    </row>
    <row r="24" spans="2:4" ht="15.75" x14ac:dyDescent="0.25">
      <c r="B24" s="103">
        <v>54</v>
      </c>
      <c r="C24" s="108"/>
      <c r="D24" s="109" t="s">
        <v>444</v>
      </c>
    </row>
    <row r="25" spans="2:4" ht="15.75" x14ac:dyDescent="0.25">
      <c r="B25" s="103">
        <v>55</v>
      </c>
      <c r="C25" s="108"/>
      <c r="D25" s="109" t="s">
        <v>445</v>
      </c>
    </row>
    <row r="26" spans="2:4" ht="15.75" x14ac:dyDescent="0.25">
      <c r="B26" s="107"/>
      <c r="C26" s="108"/>
      <c r="D26" s="110"/>
    </row>
    <row r="27" spans="2:4" ht="15.75" x14ac:dyDescent="0.25">
      <c r="B27" s="107">
        <v>6</v>
      </c>
      <c r="C27" s="108" t="s">
        <v>461</v>
      </c>
      <c r="D27" s="110"/>
    </row>
    <row r="28" spans="2:4" ht="31.5" x14ac:dyDescent="0.25">
      <c r="B28" s="107"/>
      <c r="C28" s="108"/>
      <c r="D28" s="109" t="s">
        <v>459</v>
      </c>
    </row>
    <row r="29" spans="2:4" ht="31.5" x14ac:dyDescent="0.25">
      <c r="B29" s="107"/>
      <c r="C29" s="112"/>
      <c r="D29" s="113" t="s">
        <v>460</v>
      </c>
    </row>
    <row r="30" spans="2:4" ht="15.75" x14ac:dyDescent="0.25">
      <c r="B30" s="107"/>
      <c r="C30" s="108"/>
      <c r="D30" s="110"/>
    </row>
    <row r="31" spans="2:4" ht="15.75" x14ac:dyDescent="0.25">
      <c r="B31" s="107">
        <v>61</v>
      </c>
      <c r="C31" s="108"/>
      <c r="D31" s="109" t="s">
        <v>446</v>
      </c>
    </row>
    <row r="32" spans="2:4" ht="15.75" x14ac:dyDescent="0.25">
      <c r="B32" s="107">
        <v>62</v>
      </c>
      <c r="C32" s="108"/>
      <c r="D32" s="109" t="s">
        <v>447</v>
      </c>
    </row>
    <row r="33" spans="2:4" ht="15.75" x14ac:dyDescent="0.25">
      <c r="B33" s="107"/>
      <c r="C33" s="108"/>
      <c r="D33" s="110"/>
    </row>
    <row r="34" spans="2:4" ht="15.75" x14ac:dyDescent="0.25">
      <c r="B34" s="107">
        <v>71</v>
      </c>
      <c r="C34" s="111" t="s">
        <v>464</v>
      </c>
      <c r="D34" s="110"/>
    </row>
    <row r="35" spans="2:4" ht="31.5" x14ac:dyDescent="0.25">
      <c r="B35" s="107"/>
      <c r="C35" s="108"/>
      <c r="D35" s="109" t="s">
        <v>462</v>
      </c>
    </row>
    <row r="36" spans="2:4" ht="31.5" x14ac:dyDescent="0.25">
      <c r="B36" s="107"/>
      <c r="C36" s="108"/>
      <c r="D36" s="109" t="s">
        <v>463</v>
      </c>
    </row>
    <row r="37" spans="2:4" ht="63" x14ac:dyDescent="0.25">
      <c r="B37" s="107"/>
      <c r="C37" s="108"/>
      <c r="D37" s="109" t="s">
        <v>471</v>
      </c>
    </row>
    <row r="38" spans="2:4" ht="15.75" x14ac:dyDescent="0.25">
      <c r="B38" s="107"/>
      <c r="C38" s="108"/>
      <c r="D38" s="110"/>
    </row>
    <row r="39" spans="2:4" ht="15.75" x14ac:dyDescent="0.25">
      <c r="B39" s="107">
        <v>8</v>
      </c>
      <c r="C39" s="111" t="s">
        <v>466</v>
      </c>
      <c r="D39" s="110"/>
    </row>
    <row r="40" spans="2:4" ht="31.5" x14ac:dyDescent="0.25">
      <c r="B40" s="107"/>
      <c r="C40" s="108"/>
      <c r="D40" s="109" t="s">
        <v>465</v>
      </c>
    </row>
    <row r="41" spans="2:4" ht="15.75" x14ac:dyDescent="0.25">
      <c r="B41" s="107"/>
      <c r="C41" s="108"/>
      <c r="D41" s="110"/>
    </row>
    <row r="42" spans="2:4" ht="15.75" x14ac:dyDescent="0.25">
      <c r="B42" s="103">
        <v>81</v>
      </c>
      <c r="C42" s="108"/>
      <c r="D42" s="109" t="s">
        <v>448</v>
      </c>
    </row>
    <row r="43" spans="2:4" ht="15.75" x14ac:dyDescent="0.25">
      <c r="B43" s="103">
        <v>82</v>
      </c>
      <c r="C43" s="108"/>
      <c r="D43" s="109" t="s">
        <v>449</v>
      </c>
    </row>
    <row r="44" spans="2:4" ht="15.75" x14ac:dyDescent="0.25">
      <c r="B44" s="103">
        <v>83</v>
      </c>
      <c r="C44" s="108"/>
      <c r="D44" s="109" t="s">
        <v>450</v>
      </c>
    </row>
    <row r="45" spans="2:4" ht="15.75" x14ac:dyDescent="0.25">
      <c r="B45" s="103">
        <v>84</v>
      </c>
      <c r="C45" s="108"/>
      <c r="D45" s="109" t="s">
        <v>451</v>
      </c>
    </row>
    <row r="46" spans="2:4" ht="15.75" x14ac:dyDescent="0.25">
      <c r="B46" s="107"/>
      <c r="C46" s="108"/>
      <c r="D46" s="110"/>
    </row>
    <row r="47" spans="2:4" x14ac:dyDescent="0.25">
      <c r="B47" s="107"/>
      <c r="C47" s="114"/>
      <c r="D47" s="110"/>
    </row>
    <row r="48" spans="2:4" x14ac:dyDescent="0.25">
      <c r="B48" s="107"/>
      <c r="C48" s="114"/>
      <c r="D48" s="110"/>
    </row>
    <row r="49" spans="2:4" x14ac:dyDescent="0.25">
      <c r="B49" s="107"/>
      <c r="C49" s="114"/>
      <c r="D49" s="110"/>
    </row>
  </sheetData>
  <pageMargins left="0.16" right="0.16" top="0.41" bottom="0.31" header="0.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107"/>
  <sheetViews>
    <sheetView topLeftCell="A19" workbookViewId="0">
      <selection activeCell="B5" sqref="B5"/>
    </sheetView>
  </sheetViews>
  <sheetFormatPr defaultRowHeight="15" x14ac:dyDescent="0.25"/>
  <cols>
    <col min="1" max="1" width="7" customWidth="1"/>
    <col min="2" max="2" width="6.5703125" customWidth="1"/>
  </cols>
  <sheetData>
    <row r="2" spans="2:3" x14ac:dyDescent="0.25">
      <c r="B2" s="173"/>
      <c r="C2" s="173" t="s">
        <v>519</v>
      </c>
    </row>
    <row r="3" spans="2:3" s="174" customFormat="1" ht="15.75" x14ac:dyDescent="0.25"/>
    <row r="4" spans="2:3" s="174" customFormat="1" ht="15.75" x14ac:dyDescent="0.25">
      <c r="B4" s="172"/>
      <c r="C4" s="172" t="s">
        <v>517</v>
      </c>
    </row>
    <row r="5" spans="2:3" s="174" customFormat="1" ht="15.75" x14ac:dyDescent="0.25">
      <c r="B5" s="175"/>
    </row>
    <row r="6" spans="2:3" s="174" customFormat="1" ht="15.75" x14ac:dyDescent="0.25">
      <c r="B6" s="172"/>
      <c r="C6" s="172" t="s">
        <v>520</v>
      </c>
    </row>
    <row r="7" spans="2:3" s="174" customFormat="1" ht="15.75" x14ac:dyDescent="0.25">
      <c r="B7" s="175" t="s">
        <v>521</v>
      </c>
    </row>
    <row r="8" spans="2:3" s="174" customFormat="1" ht="15.75" x14ac:dyDescent="0.25">
      <c r="B8" s="175" t="s">
        <v>522</v>
      </c>
    </row>
    <row r="9" spans="2:3" s="174" customFormat="1" ht="15.75" x14ac:dyDescent="0.25">
      <c r="B9" s="175"/>
    </row>
    <row r="10" spans="2:3" s="174" customFormat="1" ht="15.75" x14ac:dyDescent="0.25">
      <c r="C10" s="172" t="s">
        <v>527</v>
      </c>
    </row>
    <row r="11" spans="2:3" s="174" customFormat="1" ht="15.75" x14ac:dyDescent="0.25">
      <c r="B11" s="172" t="s">
        <v>523</v>
      </c>
    </row>
    <row r="12" spans="2:3" s="174" customFormat="1" ht="15.75" x14ac:dyDescent="0.25">
      <c r="B12" s="172" t="s">
        <v>524</v>
      </c>
    </row>
    <row r="13" spans="2:3" s="174" customFormat="1" ht="15.75" x14ac:dyDescent="0.25">
      <c r="B13" s="172" t="s">
        <v>525</v>
      </c>
    </row>
    <row r="14" spans="2:3" s="174" customFormat="1" ht="15.75" x14ac:dyDescent="0.25">
      <c r="B14" s="172" t="s">
        <v>526</v>
      </c>
    </row>
    <row r="15" spans="2:3" s="174" customFormat="1" ht="15.75" x14ac:dyDescent="0.25">
      <c r="B15" s="172"/>
      <c r="C15" s="174" t="s">
        <v>528</v>
      </c>
    </row>
    <row r="16" spans="2:3" s="174" customFormat="1" ht="15.75" x14ac:dyDescent="0.25">
      <c r="B16" s="172" t="s">
        <v>529</v>
      </c>
    </row>
    <row r="17" spans="2:3" s="174" customFormat="1" ht="15.75" x14ac:dyDescent="0.25">
      <c r="B17" s="175"/>
    </row>
    <row r="18" spans="2:3" s="174" customFormat="1" ht="15.75" x14ac:dyDescent="0.25">
      <c r="C18" s="172" t="s">
        <v>531</v>
      </c>
    </row>
    <row r="19" spans="2:3" s="174" customFormat="1" ht="15.75" x14ac:dyDescent="0.25">
      <c r="B19" s="174" t="s">
        <v>530</v>
      </c>
      <c r="C19" s="175"/>
    </row>
    <row r="20" spans="2:3" s="174" customFormat="1" ht="15.75" x14ac:dyDescent="0.25">
      <c r="C20" s="175"/>
    </row>
    <row r="21" spans="2:3" s="174" customFormat="1" ht="15.75" x14ac:dyDescent="0.25">
      <c r="C21" s="172" t="s">
        <v>532</v>
      </c>
    </row>
    <row r="22" spans="2:3" s="174" customFormat="1" ht="15.75" x14ac:dyDescent="0.25">
      <c r="B22" s="174" t="s">
        <v>533</v>
      </c>
      <c r="C22" s="175"/>
    </row>
    <row r="23" spans="2:3" s="174" customFormat="1" ht="15.75" x14ac:dyDescent="0.25">
      <c r="B23" s="174" t="s">
        <v>534</v>
      </c>
      <c r="C23" s="175"/>
    </row>
    <row r="24" spans="2:3" s="174" customFormat="1" ht="15.75" x14ac:dyDescent="0.25">
      <c r="C24" s="175"/>
    </row>
    <row r="25" spans="2:3" s="174" customFormat="1" ht="15.75" x14ac:dyDescent="0.25">
      <c r="C25" s="172" t="s">
        <v>536</v>
      </c>
    </row>
    <row r="26" spans="2:3" s="174" customFormat="1" ht="15.75" x14ac:dyDescent="0.25">
      <c r="B26" s="174" t="s">
        <v>535</v>
      </c>
      <c r="C26" s="175"/>
    </row>
    <row r="27" spans="2:3" s="174" customFormat="1" ht="15.75" x14ac:dyDescent="0.25">
      <c r="C27" s="175"/>
    </row>
    <row r="28" spans="2:3" s="174" customFormat="1" ht="15.75" x14ac:dyDescent="0.25">
      <c r="C28" s="172" t="s">
        <v>537</v>
      </c>
    </row>
    <row r="29" spans="2:3" s="174" customFormat="1" ht="15.75" x14ac:dyDescent="0.25">
      <c r="B29" s="174" t="s">
        <v>538</v>
      </c>
      <c r="C29" s="175"/>
    </row>
    <row r="30" spans="2:3" s="174" customFormat="1" ht="15.75" x14ac:dyDescent="0.25">
      <c r="B30" s="174" t="s">
        <v>539</v>
      </c>
      <c r="C30" s="175"/>
    </row>
    <row r="31" spans="2:3" s="174" customFormat="1" ht="15.75" x14ac:dyDescent="0.25">
      <c r="C31" s="175"/>
    </row>
    <row r="32" spans="2:3" s="174" customFormat="1" ht="15.75" x14ac:dyDescent="0.25">
      <c r="C32" s="172" t="s">
        <v>540</v>
      </c>
    </row>
    <row r="33" spans="2:3" s="174" customFormat="1" ht="15.75" x14ac:dyDescent="0.25">
      <c r="B33" s="174" t="s">
        <v>541</v>
      </c>
      <c r="C33" s="175"/>
    </row>
    <row r="34" spans="2:3" s="174" customFormat="1" ht="15.75" x14ac:dyDescent="0.25">
      <c r="C34" s="175"/>
    </row>
    <row r="35" spans="2:3" s="174" customFormat="1" ht="15.75" x14ac:dyDescent="0.25">
      <c r="C35" s="172" t="s">
        <v>542</v>
      </c>
    </row>
    <row r="36" spans="2:3" s="174" customFormat="1" ht="15.75" x14ac:dyDescent="0.25">
      <c r="B36" s="174" t="s">
        <v>543</v>
      </c>
      <c r="C36" s="172"/>
    </row>
    <row r="37" spans="2:3" s="174" customFormat="1" ht="15.75" x14ac:dyDescent="0.25">
      <c r="B37" s="174" t="s">
        <v>544</v>
      </c>
      <c r="C37" s="172"/>
    </row>
    <row r="38" spans="2:3" s="174" customFormat="1" ht="15.75" x14ac:dyDescent="0.25">
      <c r="C38" s="175"/>
    </row>
    <row r="39" spans="2:3" s="174" customFormat="1" ht="15.75" x14ac:dyDescent="0.25">
      <c r="C39" s="172" t="s">
        <v>545</v>
      </c>
    </row>
    <row r="40" spans="2:3" s="174" customFormat="1" ht="15.75" x14ac:dyDescent="0.25">
      <c r="B40" s="174" t="s">
        <v>546</v>
      </c>
    </row>
    <row r="41" spans="2:3" s="174" customFormat="1" ht="15.75" x14ac:dyDescent="0.25"/>
    <row r="42" spans="2:3" s="174" customFormat="1" ht="15.75" x14ac:dyDescent="0.25"/>
    <row r="43" spans="2:3" s="174" customFormat="1" ht="15.75" x14ac:dyDescent="0.25"/>
    <row r="44" spans="2:3" s="174" customFormat="1" ht="15.75" x14ac:dyDescent="0.25"/>
    <row r="45" spans="2:3" s="174" customFormat="1" ht="15.75" x14ac:dyDescent="0.25"/>
    <row r="46" spans="2:3" s="174" customFormat="1" ht="15.75" x14ac:dyDescent="0.25"/>
    <row r="47" spans="2:3" s="174" customFormat="1" ht="15.75" x14ac:dyDescent="0.25"/>
    <row r="48" spans="2:3" s="174" customFormat="1" ht="15.75" x14ac:dyDescent="0.25"/>
    <row r="49" s="174" customFormat="1" ht="15.75" x14ac:dyDescent="0.25"/>
    <row r="50" s="174" customFormat="1" ht="15.75" x14ac:dyDescent="0.25"/>
    <row r="51" s="174" customFormat="1" ht="15.75" x14ac:dyDescent="0.25"/>
    <row r="52" s="174" customFormat="1" ht="15.75" x14ac:dyDescent="0.25"/>
    <row r="53" s="174" customFormat="1" ht="15.75" x14ac:dyDescent="0.25"/>
    <row r="54" s="174" customFormat="1" ht="15.75" x14ac:dyDescent="0.25"/>
    <row r="55" s="174" customFormat="1" ht="15.75" x14ac:dyDescent="0.25"/>
    <row r="56" s="174" customFormat="1" ht="15.75" x14ac:dyDescent="0.25"/>
    <row r="57" s="174" customFormat="1" ht="15.75" x14ac:dyDescent="0.25"/>
    <row r="58" s="174" customFormat="1" ht="15.75" x14ac:dyDescent="0.25"/>
    <row r="59" s="174" customFormat="1" ht="15.75" x14ac:dyDescent="0.25"/>
    <row r="60" s="174" customFormat="1" ht="15.75" x14ac:dyDescent="0.25"/>
    <row r="61" s="174" customFormat="1" ht="15.75" x14ac:dyDescent="0.25"/>
    <row r="62" s="174" customFormat="1" ht="15.75" x14ac:dyDescent="0.25"/>
    <row r="63" s="174" customFormat="1" ht="15.75" x14ac:dyDescent="0.25"/>
    <row r="64" s="174" customFormat="1" ht="15.75" x14ac:dyDescent="0.25"/>
    <row r="65" s="174" customFormat="1" ht="15.75" x14ac:dyDescent="0.25"/>
    <row r="66" s="174" customFormat="1" ht="15.75" x14ac:dyDescent="0.25"/>
    <row r="67" s="174" customFormat="1" ht="15.75" x14ac:dyDescent="0.25"/>
    <row r="68" s="174" customFormat="1" ht="15.75" x14ac:dyDescent="0.25"/>
    <row r="69" s="174" customFormat="1" ht="15.75" x14ac:dyDescent="0.25"/>
    <row r="70" s="174" customFormat="1" ht="15.75" x14ac:dyDescent="0.25"/>
    <row r="71" s="174" customFormat="1" ht="15.75" x14ac:dyDescent="0.25"/>
    <row r="72" s="174" customFormat="1" ht="15.75" x14ac:dyDescent="0.25"/>
    <row r="73" s="174" customFormat="1" ht="15.75" x14ac:dyDescent="0.25"/>
    <row r="74" s="174" customFormat="1" ht="15.75" x14ac:dyDescent="0.25"/>
    <row r="75" s="174" customFormat="1" ht="15.75" x14ac:dyDescent="0.25"/>
    <row r="76" s="174" customFormat="1" ht="15.75" x14ac:dyDescent="0.25"/>
    <row r="77" s="174" customFormat="1" ht="15.75" x14ac:dyDescent="0.25"/>
    <row r="78" s="174" customFormat="1" ht="15.75" x14ac:dyDescent="0.25"/>
    <row r="79" s="174" customFormat="1" ht="15.75" x14ac:dyDescent="0.25"/>
    <row r="80" s="174" customFormat="1" ht="15.75" x14ac:dyDescent="0.25"/>
    <row r="81" s="174" customFormat="1" ht="15.75" x14ac:dyDescent="0.25"/>
    <row r="82" s="174" customFormat="1" ht="15.75" x14ac:dyDescent="0.25"/>
    <row r="83" s="174" customFormat="1" ht="15.75" x14ac:dyDescent="0.25"/>
    <row r="84" s="174" customFormat="1" ht="15.75" x14ac:dyDescent="0.25"/>
    <row r="85" s="174" customFormat="1" ht="15.75" x14ac:dyDescent="0.25"/>
    <row r="86" s="174" customFormat="1" ht="15.75" x14ac:dyDescent="0.25"/>
    <row r="87" s="174" customFormat="1" ht="15.75" x14ac:dyDescent="0.25"/>
    <row r="88" s="174" customFormat="1" ht="15.75" x14ac:dyDescent="0.25"/>
    <row r="89" s="174" customFormat="1" ht="15.75" x14ac:dyDescent="0.25"/>
    <row r="90" s="174" customFormat="1" ht="15.75" x14ac:dyDescent="0.25"/>
    <row r="91" s="174" customFormat="1" ht="15.75" x14ac:dyDescent="0.25"/>
    <row r="92" s="174" customFormat="1" ht="15.75" x14ac:dyDescent="0.25"/>
    <row r="93" s="174" customFormat="1" ht="15.75" x14ac:dyDescent="0.25"/>
    <row r="94" s="174" customFormat="1" ht="15.75" x14ac:dyDescent="0.25"/>
    <row r="95" s="174" customFormat="1" ht="15.75" x14ac:dyDescent="0.25"/>
    <row r="96" s="174" customFormat="1" ht="15.75" x14ac:dyDescent="0.25"/>
    <row r="97" s="174" customFormat="1" ht="15.75" x14ac:dyDescent="0.25"/>
    <row r="98" s="174" customFormat="1" ht="15.75" x14ac:dyDescent="0.25"/>
    <row r="99" s="174" customFormat="1" ht="15.75" x14ac:dyDescent="0.25"/>
    <row r="100" s="174" customFormat="1" ht="15.75" x14ac:dyDescent="0.25"/>
    <row r="101" s="174" customFormat="1" ht="15.75" x14ac:dyDescent="0.25"/>
    <row r="102" s="174" customFormat="1" ht="15.75" x14ac:dyDescent="0.25"/>
    <row r="103" s="174" customFormat="1" ht="15.75" x14ac:dyDescent="0.25"/>
    <row r="104" s="174" customFormat="1" ht="15.75" x14ac:dyDescent="0.25"/>
    <row r="105" s="174" customFormat="1" ht="15.75" x14ac:dyDescent="0.25"/>
    <row r="106" s="174" customFormat="1" ht="15.75" x14ac:dyDescent="0.25"/>
    <row r="107" s="174" customFormat="1" ht="15.7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211"/>
  <sheetViews>
    <sheetView topLeftCell="A3" workbookViewId="0">
      <selection activeCell="B5" sqref="B5"/>
    </sheetView>
  </sheetViews>
  <sheetFormatPr defaultRowHeight="12.75" x14ac:dyDescent="0.25"/>
  <cols>
    <col min="1" max="3" width="9.140625" style="117"/>
    <col min="4" max="4" width="60.85546875" style="117" customWidth="1"/>
    <col min="5" max="5" width="9.140625" style="126"/>
    <col min="6" max="16384" width="9.140625" style="117"/>
  </cols>
  <sheetData>
    <row r="1" spans="1:6" ht="15" x14ac:dyDescent="0.25">
      <c r="B1" s="101"/>
    </row>
    <row r="2" spans="1:6" s="127" customFormat="1" ht="16.5" x14ac:dyDescent="0.25">
      <c r="B2" s="127" t="s">
        <v>493</v>
      </c>
      <c r="D2" s="128"/>
      <c r="E2" s="128"/>
      <c r="F2" s="129"/>
    </row>
    <row r="3" spans="1:6" s="130" customFormat="1" ht="16.5" x14ac:dyDescent="0.25">
      <c r="D3" s="131"/>
      <c r="E3" s="127"/>
    </row>
    <row r="4" spans="1:6" s="130" customFormat="1" ht="16.5" x14ac:dyDescent="0.25">
      <c r="B4" s="115" t="s">
        <v>480</v>
      </c>
      <c r="C4" s="115"/>
      <c r="D4" s="115"/>
      <c r="E4" s="127"/>
    </row>
    <row r="5" spans="1:6" ht="15.75" x14ac:dyDescent="0.25">
      <c r="B5" s="116"/>
      <c r="C5" s="116"/>
    </row>
    <row r="6" spans="1:6" ht="16.5" x14ac:dyDescent="0.25">
      <c r="B6" s="118" t="s">
        <v>481</v>
      </c>
      <c r="C6" s="118" t="s">
        <v>482</v>
      </c>
      <c r="D6" s="119" t="s">
        <v>483</v>
      </c>
    </row>
    <row r="7" spans="1:6" ht="15.75" x14ac:dyDescent="0.25">
      <c r="A7" s="132"/>
      <c r="B7" s="120">
        <v>1</v>
      </c>
      <c r="C7" s="120"/>
      <c r="D7" s="121" t="s">
        <v>484</v>
      </c>
    </row>
    <row r="8" spans="1:6" ht="15.75" x14ac:dyDescent="0.25">
      <c r="A8" s="132"/>
      <c r="B8" s="122"/>
      <c r="C8" s="122" t="s">
        <v>147</v>
      </c>
      <c r="D8" s="123" t="s">
        <v>484</v>
      </c>
    </row>
    <row r="9" spans="1:6" ht="15.75" x14ac:dyDescent="0.25">
      <c r="A9" s="132"/>
      <c r="B9" s="122"/>
      <c r="C9" s="122" t="s">
        <v>148</v>
      </c>
      <c r="D9" s="123" t="s">
        <v>485</v>
      </c>
    </row>
    <row r="10" spans="1:6" ht="15.75" x14ac:dyDescent="0.25">
      <c r="A10" s="132"/>
      <c r="B10" s="120">
        <v>3</v>
      </c>
      <c r="C10" s="120"/>
      <c r="D10" s="121" t="s">
        <v>486</v>
      </c>
    </row>
    <row r="11" spans="1:6" ht="15.75" x14ac:dyDescent="0.25">
      <c r="A11" s="132"/>
      <c r="B11" s="122"/>
      <c r="C11" s="122" t="s">
        <v>163</v>
      </c>
      <c r="D11" s="123" t="s">
        <v>486</v>
      </c>
    </row>
    <row r="12" spans="1:6" ht="15.75" x14ac:dyDescent="0.25">
      <c r="A12" s="132"/>
      <c r="B12" s="120">
        <v>4</v>
      </c>
      <c r="C12" s="120"/>
      <c r="D12" s="121" t="s">
        <v>439</v>
      </c>
    </row>
    <row r="13" spans="1:6" ht="15.75" x14ac:dyDescent="0.25">
      <c r="A13" s="132"/>
      <c r="B13" s="122"/>
      <c r="C13" s="122" t="s">
        <v>473</v>
      </c>
      <c r="D13" s="124" t="s">
        <v>439</v>
      </c>
    </row>
    <row r="14" spans="1:6" ht="15.75" x14ac:dyDescent="0.25">
      <c r="A14" s="132"/>
      <c r="B14" s="122"/>
      <c r="C14" s="122" t="s">
        <v>211</v>
      </c>
      <c r="D14" s="124" t="s">
        <v>440</v>
      </c>
    </row>
    <row r="15" spans="1:6" ht="15.75" x14ac:dyDescent="0.25">
      <c r="A15" s="132"/>
      <c r="B15" s="120">
        <v>5</v>
      </c>
      <c r="C15" s="120"/>
      <c r="D15" s="121" t="s">
        <v>487</v>
      </c>
    </row>
    <row r="16" spans="1:6" ht="31.5" x14ac:dyDescent="0.25">
      <c r="A16" s="132"/>
      <c r="B16" s="120"/>
      <c r="C16" s="122" t="s">
        <v>357</v>
      </c>
      <c r="D16" s="124" t="s">
        <v>441</v>
      </c>
    </row>
    <row r="17" spans="1:4" ht="15.75" x14ac:dyDescent="0.25">
      <c r="A17" s="132"/>
      <c r="B17" s="122"/>
      <c r="C17" s="122" t="s">
        <v>474</v>
      </c>
      <c r="D17" s="124" t="s">
        <v>442</v>
      </c>
    </row>
    <row r="18" spans="1:4" ht="15.75" x14ac:dyDescent="0.25">
      <c r="A18" s="132"/>
      <c r="B18" s="122"/>
      <c r="C18" s="122" t="s">
        <v>475</v>
      </c>
      <c r="D18" s="124"/>
    </row>
    <row r="19" spans="1:4" ht="15.75" x14ac:dyDescent="0.25">
      <c r="A19" s="132"/>
      <c r="B19" s="122"/>
      <c r="C19" s="122" t="s">
        <v>189</v>
      </c>
      <c r="D19" s="124" t="s">
        <v>488</v>
      </c>
    </row>
    <row r="20" spans="1:4" ht="15.75" x14ac:dyDescent="0.25">
      <c r="A20" s="132"/>
      <c r="B20" s="122"/>
      <c r="C20" s="122" t="s">
        <v>169</v>
      </c>
      <c r="D20" s="124" t="s">
        <v>444</v>
      </c>
    </row>
    <row r="21" spans="1:4" ht="15.75" x14ac:dyDescent="0.25">
      <c r="A21" s="132"/>
      <c r="B21" s="122"/>
      <c r="C21" s="122" t="s">
        <v>476</v>
      </c>
      <c r="D21" s="125" t="s">
        <v>445</v>
      </c>
    </row>
    <row r="22" spans="1:4" ht="15.75" x14ac:dyDescent="0.25">
      <c r="A22" s="132"/>
      <c r="B22" s="120">
        <v>6</v>
      </c>
      <c r="C22" s="120"/>
      <c r="D22" s="121" t="s">
        <v>489</v>
      </c>
    </row>
    <row r="23" spans="1:4" ht="15.75" x14ac:dyDescent="0.25">
      <c r="A23" s="132"/>
      <c r="B23" s="122"/>
      <c r="C23" s="122" t="s">
        <v>477</v>
      </c>
      <c r="D23" s="123" t="s">
        <v>489</v>
      </c>
    </row>
    <row r="24" spans="1:4" ht="15.75" x14ac:dyDescent="0.25">
      <c r="A24" s="132"/>
      <c r="B24" s="122"/>
      <c r="C24" s="122" t="s">
        <v>387</v>
      </c>
      <c r="D24" s="123" t="s">
        <v>447</v>
      </c>
    </row>
    <row r="25" spans="1:4" ht="31.5" x14ac:dyDescent="0.25">
      <c r="A25" s="132"/>
      <c r="B25" s="120">
        <v>7</v>
      </c>
      <c r="C25" s="120"/>
      <c r="D25" s="121" t="s">
        <v>490</v>
      </c>
    </row>
    <row r="26" spans="1:4" ht="31.5" x14ac:dyDescent="0.25">
      <c r="A26" s="132"/>
      <c r="B26" s="122"/>
      <c r="C26" s="122" t="s">
        <v>254</v>
      </c>
      <c r="D26" s="123" t="s">
        <v>490</v>
      </c>
    </row>
    <row r="27" spans="1:4" ht="15.75" x14ac:dyDescent="0.25">
      <c r="A27" s="132"/>
      <c r="B27" s="120">
        <v>8</v>
      </c>
      <c r="C27" s="120"/>
      <c r="D27" s="121" t="s">
        <v>491</v>
      </c>
    </row>
    <row r="28" spans="1:4" ht="15.75" x14ac:dyDescent="0.25">
      <c r="A28" s="132"/>
      <c r="B28" s="122"/>
      <c r="C28" s="122" t="s">
        <v>478</v>
      </c>
      <c r="D28" s="124" t="s">
        <v>448</v>
      </c>
    </row>
    <row r="29" spans="1:4" ht="15.75" x14ac:dyDescent="0.25">
      <c r="A29" s="132"/>
      <c r="B29" s="122"/>
      <c r="C29" s="122" t="s">
        <v>337</v>
      </c>
      <c r="D29" s="124" t="s">
        <v>449</v>
      </c>
    </row>
    <row r="30" spans="1:4" ht="15.75" x14ac:dyDescent="0.25">
      <c r="A30" s="132"/>
      <c r="B30" s="122"/>
      <c r="C30" s="122" t="s">
        <v>338</v>
      </c>
      <c r="D30" s="124" t="s">
        <v>450</v>
      </c>
    </row>
    <row r="31" spans="1:4" ht="15.75" x14ac:dyDescent="0.25">
      <c r="A31" s="132"/>
      <c r="B31" s="122"/>
      <c r="C31" s="122" t="s">
        <v>479</v>
      </c>
      <c r="D31" s="124" t="s">
        <v>492</v>
      </c>
    </row>
    <row r="32" spans="1:4" ht="15.75" x14ac:dyDescent="0.25">
      <c r="B32" s="133"/>
      <c r="C32" s="133"/>
      <c r="D32" s="134"/>
    </row>
    <row r="33" spans="2:4" x14ac:dyDescent="0.25">
      <c r="B33" s="135"/>
      <c r="C33" s="135"/>
      <c r="D33" s="134"/>
    </row>
    <row r="34" spans="2:4" x14ac:dyDescent="0.25">
      <c r="B34" s="135"/>
      <c r="C34" s="135"/>
      <c r="D34" s="134"/>
    </row>
    <row r="35" spans="2:4" x14ac:dyDescent="0.25">
      <c r="B35" s="135"/>
      <c r="C35" s="135"/>
      <c r="D35" s="134"/>
    </row>
    <row r="36" spans="2:4" x14ac:dyDescent="0.25">
      <c r="B36" s="135"/>
      <c r="C36" s="135"/>
      <c r="D36" s="134"/>
    </row>
    <row r="37" spans="2:4" x14ac:dyDescent="0.25">
      <c r="B37" s="135"/>
      <c r="C37" s="135"/>
      <c r="D37" s="134"/>
    </row>
    <row r="38" spans="2:4" x14ac:dyDescent="0.25">
      <c r="B38" s="135"/>
      <c r="C38" s="135"/>
      <c r="D38" s="134"/>
    </row>
    <row r="39" spans="2:4" x14ac:dyDescent="0.25">
      <c r="B39" s="135"/>
      <c r="C39" s="135"/>
      <c r="D39" s="134"/>
    </row>
    <row r="40" spans="2:4" x14ac:dyDescent="0.25">
      <c r="B40" s="135"/>
      <c r="C40" s="135"/>
      <c r="D40" s="134"/>
    </row>
    <row r="41" spans="2:4" x14ac:dyDescent="0.25">
      <c r="B41" s="135"/>
      <c r="C41" s="135"/>
      <c r="D41" s="134"/>
    </row>
    <row r="42" spans="2:4" x14ac:dyDescent="0.25">
      <c r="B42" s="135"/>
      <c r="C42" s="135"/>
      <c r="D42" s="134"/>
    </row>
    <row r="43" spans="2:4" x14ac:dyDescent="0.25">
      <c r="B43" s="135"/>
      <c r="C43" s="135"/>
      <c r="D43" s="134"/>
    </row>
    <row r="44" spans="2:4" x14ac:dyDescent="0.25">
      <c r="B44" s="135"/>
      <c r="C44" s="135"/>
      <c r="D44" s="134"/>
    </row>
    <row r="45" spans="2:4" x14ac:dyDescent="0.25">
      <c r="B45" s="135"/>
      <c r="C45" s="135"/>
      <c r="D45" s="134"/>
    </row>
    <row r="46" spans="2:4" x14ac:dyDescent="0.25">
      <c r="B46" s="135"/>
      <c r="C46" s="135"/>
      <c r="D46" s="134"/>
    </row>
    <row r="47" spans="2:4" x14ac:dyDescent="0.25">
      <c r="B47" s="135"/>
      <c r="C47" s="135"/>
      <c r="D47" s="134"/>
    </row>
    <row r="48" spans="2:4" x14ac:dyDescent="0.25">
      <c r="B48" s="135"/>
      <c r="C48" s="135"/>
      <c r="D48" s="134"/>
    </row>
    <row r="49" spans="2:4" x14ac:dyDescent="0.25">
      <c r="B49" s="135"/>
      <c r="C49" s="135"/>
      <c r="D49" s="134"/>
    </row>
    <row r="50" spans="2:4" x14ac:dyDescent="0.25">
      <c r="B50" s="135"/>
      <c r="C50" s="135"/>
      <c r="D50" s="134"/>
    </row>
    <row r="51" spans="2:4" x14ac:dyDescent="0.25">
      <c r="B51" s="135"/>
      <c r="C51" s="135"/>
      <c r="D51" s="134"/>
    </row>
    <row r="52" spans="2:4" x14ac:dyDescent="0.25">
      <c r="B52" s="135"/>
      <c r="C52" s="135"/>
      <c r="D52" s="134"/>
    </row>
    <row r="53" spans="2:4" x14ac:dyDescent="0.25">
      <c r="B53" s="135"/>
      <c r="C53" s="135"/>
      <c r="D53" s="134"/>
    </row>
    <row r="54" spans="2:4" x14ac:dyDescent="0.25">
      <c r="B54" s="135"/>
      <c r="C54" s="135"/>
      <c r="D54" s="134"/>
    </row>
    <row r="55" spans="2:4" x14ac:dyDescent="0.25">
      <c r="B55" s="135"/>
      <c r="C55" s="135"/>
      <c r="D55" s="134"/>
    </row>
    <row r="56" spans="2:4" x14ac:dyDescent="0.25">
      <c r="B56" s="135"/>
      <c r="C56" s="135"/>
      <c r="D56" s="134"/>
    </row>
    <row r="57" spans="2:4" x14ac:dyDescent="0.25">
      <c r="B57" s="135"/>
      <c r="C57" s="135"/>
      <c r="D57" s="134"/>
    </row>
    <row r="58" spans="2:4" x14ac:dyDescent="0.25">
      <c r="D58" s="134"/>
    </row>
    <row r="59" spans="2:4" x14ac:dyDescent="0.25">
      <c r="D59" s="134"/>
    </row>
    <row r="60" spans="2:4" x14ac:dyDescent="0.25">
      <c r="D60" s="134"/>
    </row>
    <row r="61" spans="2:4" x14ac:dyDescent="0.25">
      <c r="D61" s="134"/>
    </row>
    <row r="62" spans="2:4" x14ac:dyDescent="0.25">
      <c r="D62" s="134"/>
    </row>
    <row r="63" spans="2:4" x14ac:dyDescent="0.25">
      <c r="D63" s="134"/>
    </row>
    <row r="64" spans="2:4" x14ac:dyDescent="0.25">
      <c r="D64" s="134"/>
    </row>
    <row r="65" spans="4:4" x14ac:dyDescent="0.25">
      <c r="D65" s="134"/>
    </row>
    <row r="66" spans="4:4" x14ac:dyDescent="0.25">
      <c r="D66" s="134"/>
    </row>
    <row r="67" spans="4:4" x14ac:dyDescent="0.25">
      <c r="D67" s="134"/>
    </row>
    <row r="68" spans="4:4" x14ac:dyDescent="0.25">
      <c r="D68" s="134"/>
    </row>
    <row r="69" spans="4:4" x14ac:dyDescent="0.25">
      <c r="D69" s="134"/>
    </row>
    <row r="70" spans="4:4" x14ac:dyDescent="0.25">
      <c r="D70" s="134"/>
    </row>
    <row r="71" spans="4:4" x14ac:dyDescent="0.25">
      <c r="D71" s="134"/>
    </row>
    <row r="72" spans="4:4" x14ac:dyDescent="0.25">
      <c r="D72" s="134"/>
    </row>
    <row r="73" spans="4:4" x14ac:dyDescent="0.25">
      <c r="D73" s="134"/>
    </row>
    <row r="74" spans="4:4" x14ac:dyDescent="0.25">
      <c r="D74" s="134"/>
    </row>
    <row r="75" spans="4:4" x14ac:dyDescent="0.25">
      <c r="D75" s="134"/>
    </row>
    <row r="76" spans="4:4" x14ac:dyDescent="0.25">
      <c r="D76" s="134"/>
    </row>
    <row r="77" spans="4:4" x14ac:dyDescent="0.25">
      <c r="D77" s="134"/>
    </row>
    <row r="78" spans="4:4" x14ac:dyDescent="0.25">
      <c r="D78" s="134"/>
    </row>
    <row r="79" spans="4:4" x14ac:dyDescent="0.25">
      <c r="D79" s="134"/>
    </row>
    <row r="80" spans="4:4" x14ac:dyDescent="0.25">
      <c r="D80" s="134"/>
    </row>
    <row r="81" spans="4:4" x14ac:dyDescent="0.25">
      <c r="D81" s="134"/>
    </row>
    <row r="82" spans="4:4" x14ac:dyDescent="0.25">
      <c r="D82" s="134"/>
    </row>
    <row r="83" spans="4:4" x14ac:dyDescent="0.25">
      <c r="D83" s="134"/>
    </row>
    <row r="84" spans="4:4" x14ac:dyDescent="0.25">
      <c r="D84" s="134"/>
    </row>
    <row r="85" spans="4:4" x14ac:dyDescent="0.25">
      <c r="D85" s="134"/>
    </row>
    <row r="86" spans="4:4" x14ac:dyDescent="0.25">
      <c r="D86" s="134"/>
    </row>
    <row r="87" spans="4:4" x14ac:dyDescent="0.25">
      <c r="D87" s="134"/>
    </row>
    <row r="88" spans="4:4" x14ac:dyDescent="0.25">
      <c r="D88" s="134"/>
    </row>
    <row r="89" spans="4:4" x14ac:dyDescent="0.25">
      <c r="D89" s="134"/>
    </row>
    <row r="90" spans="4:4" x14ac:dyDescent="0.25">
      <c r="D90" s="134"/>
    </row>
    <row r="91" spans="4:4" x14ac:dyDescent="0.25">
      <c r="D91" s="134"/>
    </row>
    <row r="92" spans="4:4" x14ac:dyDescent="0.25">
      <c r="D92" s="134"/>
    </row>
    <row r="93" spans="4:4" x14ac:dyDescent="0.25">
      <c r="D93" s="134"/>
    </row>
    <row r="94" spans="4:4" x14ac:dyDescent="0.25">
      <c r="D94" s="134"/>
    </row>
    <row r="95" spans="4:4" x14ac:dyDescent="0.25">
      <c r="D95" s="134"/>
    </row>
    <row r="96" spans="4:4" x14ac:dyDescent="0.25">
      <c r="D96" s="134"/>
    </row>
    <row r="97" spans="4:4" x14ac:dyDescent="0.25">
      <c r="D97" s="134"/>
    </row>
    <row r="98" spans="4:4" x14ac:dyDescent="0.25">
      <c r="D98" s="134"/>
    </row>
    <row r="99" spans="4:4" x14ac:dyDescent="0.25">
      <c r="D99" s="134"/>
    </row>
    <row r="100" spans="4:4" x14ac:dyDescent="0.25">
      <c r="D100" s="134"/>
    </row>
    <row r="101" spans="4:4" x14ac:dyDescent="0.25">
      <c r="D101" s="134"/>
    </row>
    <row r="102" spans="4:4" x14ac:dyDescent="0.25">
      <c r="D102" s="134"/>
    </row>
    <row r="103" spans="4:4" x14ac:dyDescent="0.25">
      <c r="D103" s="134"/>
    </row>
    <row r="104" spans="4:4" x14ac:dyDescent="0.25">
      <c r="D104" s="134"/>
    </row>
    <row r="105" spans="4:4" x14ac:dyDescent="0.25">
      <c r="D105" s="134"/>
    </row>
    <row r="106" spans="4:4" x14ac:dyDescent="0.25">
      <c r="D106" s="134"/>
    </row>
    <row r="107" spans="4:4" x14ac:dyDescent="0.25">
      <c r="D107" s="134"/>
    </row>
    <row r="108" spans="4:4" x14ac:dyDescent="0.25">
      <c r="D108" s="134"/>
    </row>
    <row r="109" spans="4:4" x14ac:dyDescent="0.25">
      <c r="D109" s="134"/>
    </row>
    <row r="110" spans="4:4" x14ac:dyDescent="0.25">
      <c r="D110" s="134"/>
    </row>
    <row r="111" spans="4:4" x14ac:dyDescent="0.25">
      <c r="D111" s="134"/>
    </row>
    <row r="112" spans="4:4" x14ac:dyDescent="0.25">
      <c r="D112" s="134"/>
    </row>
    <row r="113" spans="4:4" x14ac:dyDescent="0.25">
      <c r="D113" s="134"/>
    </row>
    <row r="114" spans="4:4" x14ac:dyDescent="0.25">
      <c r="D114" s="134"/>
    </row>
    <row r="115" spans="4:4" x14ac:dyDescent="0.25">
      <c r="D115" s="134"/>
    </row>
    <row r="116" spans="4:4" x14ac:dyDescent="0.25">
      <c r="D116" s="134"/>
    </row>
    <row r="117" spans="4:4" x14ac:dyDescent="0.25">
      <c r="D117" s="134"/>
    </row>
    <row r="118" spans="4:4" x14ac:dyDescent="0.25">
      <c r="D118" s="134"/>
    </row>
    <row r="119" spans="4:4" x14ac:dyDescent="0.25">
      <c r="D119" s="134"/>
    </row>
    <row r="120" spans="4:4" x14ac:dyDescent="0.25">
      <c r="D120" s="134"/>
    </row>
    <row r="121" spans="4:4" x14ac:dyDescent="0.25">
      <c r="D121" s="134"/>
    </row>
    <row r="122" spans="4:4" x14ac:dyDescent="0.25">
      <c r="D122" s="134"/>
    </row>
    <row r="123" spans="4:4" x14ac:dyDescent="0.25">
      <c r="D123" s="134"/>
    </row>
    <row r="124" spans="4:4" x14ac:dyDescent="0.25">
      <c r="D124" s="134"/>
    </row>
    <row r="125" spans="4:4" x14ac:dyDescent="0.25">
      <c r="D125" s="134"/>
    </row>
    <row r="126" spans="4:4" x14ac:dyDescent="0.25">
      <c r="D126" s="134"/>
    </row>
    <row r="127" spans="4:4" x14ac:dyDescent="0.25">
      <c r="D127" s="134"/>
    </row>
    <row r="128" spans="4:4" x14ac:dyDescent="0.25">
      <c r="D128" s="134"/>
    </row>
    <row r="129" spans="4:4" x14ac:dyDescent="0.25">
      <c r="D129" s="134"/>
    </row>
    <row r="130" spans="4:4" x14ac:dyDescent="0.25">
      <c r="D130" s="134"/>
    </row>
    <row r="131" spans="4:4" x14ac:dyDescent="0.25">
      <c r="D131" s="134"/>
    </row>
    <row r="132" spans="4:4" x14ac:dyDescent="0.25">
      <c r="D132" s="134"/>
    </row>
    <row r="133" spans="4:4" x14ac:dyDescent="0.25">
      <c r="D133" s="134"/>
    </row>
    <row r="134" spans="4:4" x14ac:dyDescent="0.25">
      <c r="D134" s="134"/>
    </row>
    <row r="135" spans="4:4" x14ac:dyDescent="0.25">
      <c r="D135" s="134"/>
    </row>
    <row r="136" spans="4:4" x14ac:dyDescent="0.25">
      <c r="D136" s="134"/>
    </row>
    <row r="137" spans="4:4" x14ac:dyDescent="0.25">
      <c r="D137" s="134"/>
    </row>
    <row r="138" spans="4:4" x14ac:dyDescent="0.25">
      <c r="D138" s="134"/>
    </row>
    <row r="139" spans="4:4" x14ac:dyDescent="0.25">
      <c r="D139" s="134"/>
    </row>
    <row r="140" spans="4:4" x14ac:dyDescent="0.25">
      <c r="D140" s="134"/>
    </row>
    <row r="141" spans="4:4" x14ac:dyDescent="0.25">
      <c r="D141" s="134"/>
    </row>
    <row r="142" spans="4:4" x14ac:dyDescent="0.25">
      <c r="D142" s="134"/>
    </row>
    <row r="143" spans="4:4" x14ac:dyDescent="0.25">
      <c r="D143" s="134"/>
    </row>
    <row r="144" spans="4:4" x14ac:dyDescent="0.25">
      <c r="D144" s="134"/>
    </row>
    <row r="145" spans="4:4" x14ac:dyDescent="0.25">
      <c r="D145" s="134"/>
    </row>
    <row r="146" spans="4:4" x14ac:dyDescent="0.25">
      <c r="D146" s="134"/>
    </row>
    <row r="147" spans="4:4" x14ac:dyDescent="0.25">
      <c r="D147" s="134"/>
    </row>
    <row r="148" spans="4:4" x14ac:dyDescent="0.25">
      <c r="D148" s="134"/>
    </row>
    <row r="149" spans="4:4" x14ac:dyDescent="0.25">
      <c r="D149" s="134"/>
    </row>
    <row r="150" spans="4:4" x14ac:dyDescent="0.25">
      <c r="D150" s="134"/>
    </row>
    <row r="151" spans="4:4" x14ac:dyDescent="0.25">
      <c r="D151" s="134"/>
    </row>
    <row r="152" spans="4:4" x14ac:dyDescent="0.25">
      <c r="D152" s="134"/>
    </row>
    <row r="153" spans="4:4" x14ac:dyDescent="0.25">
      <c r="D153" s="134"/>
    </row>
    <row r="154" spans="4:4" x14ac:dyDescent="0.25">
      <c r="D154" s="134"/>
    </row>
    <row r="155" spans="4:4" x14ac:dyDescent="0.25">
      <c r="D155" s="134"/>
    </row>
    <row r="156" spans="4:4" x14ac:dyDescent="0.25">
      <c r="D156" s="134"/>
    </row>
    <row r="157" spans="4:4" x14ac:dyDescent="0.25">
      <c r="D157" s="134"/>
    </row>
    <row r="158" spans="4:4" x14ac:dyDescent="0.25">
      <c r="D158" s="134"/>
    </row>
    <row r="159" spans="4:4" x14ac:dyDescent="0.25">
      <c r="D159" s="134"/>
    </row>
    <row r="160" spans="4:4" x14ac:dyDescent="0.25">
      <c r="D160" s="134"/>
    </row>
    <row r="161" spans="4:4" x14ac:dyDescent="0.25">
      <c r="D161" s="134"/>
    </row>
    <row r="162" spans="4:4" x14ac:dyDescent="0.25">
      <c r="D162" s="134"/>
    </row>
    <row r="163" spans="4:4" x14ac:dyDescent="0.25">
      <c r="D163" s="134"/>
    </row>
    <row r="164" spans="4:4" x14ac:dyDescent="0.25">
      <c r="D164" s="134"/>
    </row>
    <row r="165" spans="4:4" x14ac:dyDescent="0.25">
      <c r="D165" s="134"/>
    </row>
    <row r="166" spans="4:4" x14ac:dyDescent="0.25">
      <c r="D166" s="134"/>
    </row>
    <row r="167" spans="4:4" x14ac:dyDescent="0.25">
      <c r="D167" s="134"/>
    </row>
    <row r="168" spans="4:4" x14ac:dyDescent="0.25">
      <c r="D168" s="134"/>
    </row>
    <row r="169" spans="4:4" x14ac:dyDescent="0.25">
      <c r="D169" s="134"/>
    </row>
    <row r="170" spans="4:4" x14ac:dyDescent="0.25">
      <c r="D170" s="134"/>
    </row>
    <row r="171" spans="4:4" x14ac:dyDescent="0.25">
      <c r="D171" s="134"/>
    </row>
    <row r="172" spans="4:4" x14ac:dyDescent="0.25">
      <c r="D172" s="134"/>
    </row>
    <row r="173" spans="4:4" x14ac:dyDescent="0.25">
      <c r="D173" s="134"/>
    </row>
    <row r="174" spans="4:4" x14ac:dyDescent="0.25">
      <c r="D174" s="134"/>
    </row>
    <row r="175" spans="4:4" x14ac:dyDescent="0.25">
      <c r="D175" s="134"/>
    </row>
    <row r="176" spans="4:4" x14ac:dyDescent="0.25">
      <c r="D176" s="134"/>
    </row>
    <row r="177" spans="4:4" x14ac:dyDescent="0.25">
      <c r="D177" s="134"/>
    </row>
    <row r="178" spans="4:4" x14ac:dyDescent="0.25">
      <c r="D178" s="134"/>
    </row>
    <row r="179" spans="4:4" x14ac:dyDescent="0.25">
      <c r="D179" s="134"/>
    </row>
    <row r="180" spans="4:4" x14ac:dyDescent="0.25">
      <c r="D180" s="134"/>
    </row>
    <row r="181" spans="4:4" x14ac:dyDescent="0.25">
      <c r="D181" s="134"/>
    </row>
    <row r="182" spans="4:4" x14ac:dyDescent="0.25">
      <c r="D182" s="134"/>
    </row>
    <row r="183" spans="4:4" x14ac:dyDescent="0.25">
      <c r="D183" s="134"/>
    </row>
    <row r="184" spans="4:4" x14ac:dyDescent="0.25">
      <c r="D184" s="134"/>
    </row>
    <row r="185" spans="4:4" x14ac:dyDescent="0.25">
      <c r="D185" s="134"/>
    </row>
    <row r="186" spans="4:4" x14ac:dyDescent="0.25">
      <c r="D186" s="134"/>
    </row>
    <row r="187" spans="4:4" x14ac:dyDescent="0.25">
      <c r="D187" s="134"/>
    </row>
    <row r="188" spans="4:4" x14ac:dyDescent="0.25">
      <c r="D188" s="134"/>
    </row>
    <row r="189" spans="4:4" x14ac:dyDescent="0.25">
      <c r="D189" s="134"/>
    </row>
    <row r="190" spans="4:4" x14ac:dyDescent="0.25">
      <c r="D190" s="134"/>
    </row>
    <row r="191" spans="4:4" x14ac:dyDescent="0.25">
      <c r="D191" s="134"/>
    </row>
    <row r="192" spans="4:4" x14ac:dyDescent="0.25">
      <c r="D192" s="134"/>
    </row>
    <row r="193" spans="4:4" x14ac:dyDescent="0.25">
      <c r="D193" s="134"/>
    </row>
    <row r="194" spans="4:4" x14ac:dyDescent="0.25">
      <c r="D194" s="134"/>
    </row>
    <row r="195" spans="4:4" x14ac:dyDescent="0.25">
      <c r="D195" s="134"/>
    </row>
    <row r="196" spans="4:4" x14ac:dyDescent="0.25">
      <c r="D196" s="134"/>
    </row>
    <row r="197" spans="4:4" x14ac:dyDescent="0.25">
      <c r="D197" s="134"/>
    </row>
    <row r="198" spans="4:4" x14ac:dyDescent="0.25">
      <c r="D198" s="134"/>
    </row>
    <row r="199" spans="4:4" x14ac:dyDescent="0.25">
      <c r="D199" s="134"/>
    </row>
    <row r="200" spans="4:4" x14ac:dyDescent="0.25">
      <c r="D200" s="134"/>
    </row>
    <row r="201" spans="4:4" x14ac:dyDescent="0.25">
      <c r="D201" s="134"/>
    </row>
    <row r="202" spans="4:4" x14ac:dyDescent="0.25">
      <c r="D202" s="134"/>
    </row>
    <row r="203" spans="4:4" x14ac:dyDescent="0.25">
      <c r="D203" s="134"/>
    </row>
    <row r="204" spans="4:4" x14ac:dyDescent="0.25">
      <c r="D204" s="134"/>
    </row>
    <row r="205" spans="4:4" x14ac:dyDescent="0.25">
      <c r="D205" s="134"/>
    </row>
    <row r="206" spans="4:4" x14ac:dyDescent="0.25">
      <c r="D206" s="134"/>
    </row>
    <row r="207" spans="4:4" x14ac:dyDescent="0.25">
      <c r="D207" s="134"/>
    </row>
    <row r="208" spans="4:4" x14ac:dyDescent="0.25">
      <c r="D208" s="134"/>
    </row>
    <row r="209" spans="4:4" x14ac:dyDescent="0.25">
      <c r="D209" s="134"/>
    </row>
    <row r="210" spans="4:4" x14ac:dyDescent="0.25">
      <c r="D210" s="134"/>
    </row>
    <row r="211" spans="4:4" x14ac:dyDescent="0.25">
      <c r="D211" s="134"/>
    </row>
  </sheetData>
  <printOptions horizontalCentered="1"/>
  <pageMargins left="0.27559055118110237" right="0.23622047244094491" top="0.56000000000000005" bottom="0.5799999999999999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S12"/>
  <sheetViews>
    <sheetView workbookViewId="0">
      <selection activeCell="B5" sqref="B5"/>
    </sheetView>
  </sheetViews>
  <sheetFormatPr defaultRowHeight="13.5" x14ac:dyDescent="0.25"/>
  <cols>
    <col min="1" max="1" width="1" style="89" customWidth="1"/>
    <col min="2" max="2" width="3.140625" style="89" customWidth="1"/>
    <col min="3" max="3" width="9.28515625" style="89" customWidth="1"/>
    <col min="4" max="4" width="9.7109375" style="89" customWidth="1"/>
    <col min="5" max="5" width="8.7109375" style="89" customWidth="1"/>
    <col min="6" max="6" width="9.5703125" style="89" customWidth="1"/>
    <col min="7" max="7" width="12.28515625" style="89" customWidth="1"/>
    <col min="8" max="8" width="9" style="89" customWidth="1"/>
    <col min="9" max="9" width="5.42578125" style="89" customWidth="1"/>
    <col min="10" max="10" width="8" style="89" customWidth="1"/>
    <col min="11" max="11" width="12.7109375" style="89" customWidth="1"/>
    <col min="12" max="12" width="7.42578125" style="89" customWidth="1"/>
    <col min="13" max="13" width="8" style="89" customWidth="1"/>
    <col min="14" max="14" width="6.42578125" style="89" customWidth="1"/>
    <col min="15" max="15" width="12.7109375" style="89" customWidth="1"/>
    <col min="16" max="16" width="5.42578125" style="89" customWidth="1"/>
    <col min="17" max="17" width="3.7109375" style="90" customWidth="1"/>
    <col min="18" max="18" width="4" style="90" customWidth="1"/>
    <col min="19" max="19" width="6.140625" style="89" customWidth="1"/>
    <col min="20" max="20" width="1.5703125" style="89" customWidth="1"/>
    <col min="21" max="16384" width="9.140625" style="89"/>
  </cols>
  <sheetData>
    <row r="2" spans="2:19" ht="34.5" hidden="1" customHeight="1" x14ac:dyDescent="0.25"/>
    <row r="3" spans="2:19" ht="54" customHeight="1" x14ac:dyDescent="0.25">
      <c r="B3" s="91" t="s">
        <v>107</v>
      </c>
      <c r="C3" s="92" t="s">
        <v>121</v>
      </c>
      <c r="D3" s="88" t="s">
        <v>423</v>
      </c>
      <c r="E3" s="88" t="s">
        <v>424</v>
      </c>
      <c r="F3" s="88"/>
      <c r="G3" s="88"/>
      <c r="H3" s="88" t="s">
        <v>425</v>
      </c>
      <c r="I3" s="93"/>
      <c r="J3" s="93"/>
      <c r="K3" s="88" t="s">
        <v>426</v>
      </c>
      <c r="L3" s="88"/>
      <c r="M3" s="88"/>
      <c r="N3" s="88"/>
      <c r="O3" s="88"/>
      <c r="P3" s="88"/>
      <c r="Q3" s="88"/>
      <c r="R3" s="93"/>
      <c r="S3" s="93"/>
    </row>
    <row r="4" spans="2:19" ht="44.25" customHeight="1" x14ac:dyDescent="0.25">
      <c r="B4" s="91" t="s">
        <v>108</v>
      </c>
      <c r="C4" s="92" t="s">
        <v>122</v>
      </c>
      <c r="D4" s="88" t="s">
        <v>427</v>
      </c>
      <c r="E4" s="88" t="s">
        <v>139</v>
      </c>
      <c r="F4" s="88"/>
      <c r="G4" s="88"/>
      <c r="H4" s="88" t="s">
        <v>428</v>
      </c>
      <c r="I4" s="93"/>
      <c r="J4" s="93"/>
      <c r="K4" s="88" t="s">
        <v>429</v>
      </c>
      <c r="L4" s="88" t="s">
        <v>143</v>
      </c>
      <c r="M4" s="88"/>
      <c r="N4" s="88"/>
      <c r="O4" s="88"/>
      <c r="P4" s="88"/>
      <c r="Q4" s="88"/>
      <c r="R4" s="93"/>
      <c r="S4" s="93"/>
    </row>
    <row r="5" spans="2:19" ht="44.25" customHeight="1" x14ac:dyDescent="0.25">
      <c r="B5" s="91" t="s">
        <v>109</v>
      </c>
      <c r="C5" s="92" t="s">
        <v>123</v>
      </c>
      <c r="D5" s="88" t="s">
        <v>427</v>
      </c>
      <c r="E5" s="88" t="s">
        <v>139</v>
      </c>
      <c r="F5" s="88" t="s">
        <v>140</v>
      </c>
      <c r="G5" s="88"/>
      <c r="H5" s="88"/>
      <c r="I5" s="88" t="s">
        <v>430</v>
      </c>
      <c r="J5" s="88" t="s">
        <v>431</v>
      </c>
      <c r="K5" s="88" t="s">
        <v>142</v>
      </c>
      <c r="L5" s="88"/>
      <c r="M5" s="88" t="s">
        <v>144</v>
      </c>
      <c r="N5" s="88" t="s">
        <v>145</v>
      </c>
      <c r="O5" s="88"/>
      <c r="P5" s="88"/>
      <c r="Q5" s="88"/>
      <c r="R5" s="93"/>
      <c r="S5" s="93"/>
    </row>
    <row r="6" spans="2:19" ht="44.25" customHeight="1" x14ac:dyDescent="0.25">
      <c r="B6" s="91" t="s">
        <v>110</v>
      </c>
      <c r="C6" s="92" t="s">
        <v>124</v>
      </c>
      <c r="D6" s="88" t="s">
        <v>427</v>
      </c>
      <c r="E6" s="88" t="s">
        <v>139</v>
      </c>
      <c r="F6" s="88" t="s">
        <v>140</v>
      </c>
      <c r="G6" s="88"/>
      <c r="H6" s="88"/>
      <c r="I6" s="88"/>
      <c r="J6" s="88" t="s">
        <v>431</v>
      </c>
      <c r="K6" s="88" t="s">
        <v>142</v>
      </c>
      <c r="L6" s="88"/>
      <c r="M6" s="88"/>
      <c r="N6" s="88" t="s">
        <v>145</v>
      </c>
      <c r="O6" s="88"/>
      <c r="P6" s="88"/>
      <c r="Q6" s="88"/>
      <c r="R6" s="93"/>
      <c r="S6" s="93"/>
    </row>
    <row r="7" spans="2:19" ht="44.25" customHeight="1" x14ac:dyDescent="0.25">
      <c r="B7" s="91" t="s">
        <v>111</v>
      </c>
      <c r="C7" s="92" t="s">
        <v>125</v>
      </c>
      <c r="D7" s="88" t="s">
        <v>427</v>
      </c>
      <c r="E7" s="88" t="s">
        <v>139</v>
      </c>
      <c r="F7" s="88" t="s">
        <v>140</v>
      </c>
      <c r="G7" s="88"/>
      <c r="H7" s="88"/>
      <c r="I7" s="88"/>
      <c r="J7" s="88"/>
      <c r="K7" s="88" t="s">
        <v>142</v>
      </c>
      <c r="L7" s="88" t="s">
        <v>143</v>
      </c>
      <c r="M7" s="88"/>
      <c r="N7" s="88" t="s">
        <v>145</v>
      </c>
      <c r="O7" s="88"/>
      <c r="P7" s="88"/>
      <c r="Q7" s="88"/>
      <c r="R7" s="93"/>
      <c r="S7" s="93"/>
    </row>
    <row r="8" spans="2:19" ht="44.25" customHeight="1" x14ac:dyDescent="0.25">
      <c r="B8" s="91" t="s">
        <v>112</v>
      </c>
      <c r="C8" s="92" t="s">
        <v>126</v>
      </c>
      <c r="D8" s="88" t="s">
        <v>427</v>
      </c>
      <c r="E8" s="88" t="s">
        <v>139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 t="s">
        <v>432</v>
      </c>
      <c r="Q8" s="88" t="s">
        <v>433</v>
      </c>
      <c r="R8" s="93" t="s">
        <v>434</v>
      </c>
      <c r="S8" s="88" t="s">
        <v>436</v>
      </c>
    </row>
    <row r="9" spans="2:19" ht="54" customHeight="1" x14ac:dyDescent="0.25">
      <c r="B9" s="91" t="s">
        <v>113</v>
      </c>
      <c r="C9" s="92" t="s">
        <v>127</v>
      </c>
      <c r="D9" s="88" t="s">
        <v>427</v>
      </c>
      <c r="E9" s="88" t="s">
        <v>139</v>
      </c>
      <c r="F9" s="88"/>
      <c r="G9" s="88"/>
      <c r="H9" s="88" t="s">
        <v>435</v>
      </c>
      <c r="I9" s="88"/>
      <c r="J9" s="88"/>
      <c r="K9" s="88" t="s">
        <v>142</v>
      </c>
      <c r="L9" s="88"/>
      <c r="M9" s="88"/>
      <c r="N9" s="88" t="s">
        <v>145</v>
      </c>
      <c r="O9" s="88"/>
      <c r="P9" s="88"/>
      <c r="Q9" s="88"/>
      <c r="R9" s="93"/>
      <c r="S9" s="93"/>
    </row>
    <row r="10" spans="2:19" ht="44.25" customHeight="1" x14ac:dyDescent="0.25">
      <c r="B10" s="91" t="s">
        <v>114</v>
      </c>
      <c r="C10" s="92" t="s">
        <v>128</v>
      </c>
      <c r="D10" s="88" t="s">
        <v>427</v>
      </c>
      <c r="E10" s="88" t="s">
        <v>139</v>
      </c>
      <c r="F10" s="88"/>
      <c r="G10" s="88"/>
      <c r="H10" s="88"/>
      <c r="I10" s="88"/>
      <c r="J10" s="88"/>
      <c r="K10" s="88" t="s">
        <v>142</v>
      </c>
      <c r="L10" s="88"/>
      <c r="M10" s="88"/>
      <c r="N10" s="88" t="s">
        <v>145</v>
      </c>
      <c r="O10" s="88" t="s">
        <v>146</v>
      </c>
      <c r="P10" s="88"/>
      <c r="Q10" s="88"/>
      <c r="R10" s="93"/>
      <c r="S10" s="93"/>
    </row>
    <row r="11" spans="2:19" ht="44.25" customHeight="1" x14ac:dyDescent="0.25">
      <c r="B11" s="91" t="s">
        <v>115</v>
      </c>
      <c r="C11" s="92" t="s">
        <v>129</v>
      </c>
      <c r="D11" s="88" t="s">
        <v>427</v>
      </c>
      <c r="E11" s="88" t="s">
        <v>139</v>
      </c>
      <c r="F11" s="88" t="s">
        <v>140</v>
      </c>
      <c r="G11" s="88" t="s">
        <v>141</v>
      </c>
      <c r="H11" s="88"/>
      <c r="I11" s="88"/>
      <c r="J11" s="88"/>
      <c r="K11" s="88" t="s">
        <v>142</v>
      </c>
      <c r="L11" s="88"/>
      <c r="M11" s="88"/>
      <c r="N11" s="88"/>
      <c r="O11" s="88" t="s">
        <v>146</v>
      </c>
      <c r="P11" s="88"/>
      <c r="Q11" s="88"/>
      <c r="R11" s="93"/>
      <c r="S11" s="93"/>
    </row>
    <row r="12" spans="2:19" x14ac:dyDescent="0.25"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</row>
  </sheetData>
  <printOptions horizontalCentered="1"/>
  <pageMargins left="0.19685039370078741" right="0.19685039370078741" top="0.37" bottom="0.32" header="0.17" footer="0.1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S21"/>
  <sheetViews>
    <sheetView workbookViewId="0">
      <selection activeCell="B5" sqref="B5"/>
    </sheetView>
  </sheetViews>
  <sheetFormatPr defaultRowHeight="13.5" x14ac:dyDescent="0.25"/>
  <cols>
    <col min="1" max="1" width="1" style="89" customWidth="1"/>
    <col min="2" max="2" width="2.28515625" style="89" customWidth="1"/>
    <col min="3" max="3" width="8.85546875" style="89" customWidth="1"/>
    <col min="4" max="4" width="9.7109375" style="89" customWidth="1"/>
    <col min="5" max="5" width="8.7109375" style="89" customWidth="1"/>
    <col min="6" max="6" width="7.42578125" style="89" customWidth="1"/>
    <col min="7" max="7" width="6.42578125" style="89" customWidth="1"/>
    <col min="8" max="8" width="9" style="89" customWidth="1"/>
    <col min="9" max="9" width="5.42578125" style="89" customWidth="1"/>
    <col min="10" max="10" width="8" style="89" customWidth="1"/>
    <col min="11" max="11" width="12.7109375" style="89" customWidth="1"/>
    <col min="12" max="12" width="7.42578125" style="89" customWidth="1"/>
    <col min="13" max="13" width="8" style="89" customWidth="1"/>
    <col min="14" max="14" width="6.42578125" style="89" customWidth="1"/>
    <col min="15" max="15" width="12.7109375" style="89" customWidth="1"/>
    <col min="16" max="16" width="5.42578125" style="89" customWidth="1"/>
    <col min="17" max="17" width="3.7109375" style="90" customWidth="1"/>
    <col min="18" max="18" width="4" style="90" customWidth="1"/>
    <col min="19" max="19" width="6.140625" style="89" customWidth="1"/>
    <col min="20" max="20" width="1.5703125" style="89" customWidth="1"/>
    <col min="21" max="16384" width="9.140625" style="89"/>
  </cols>
  <sheetData>
    <row r="1" spans="2:19" ht="6" customHeight="1" x14ac:dyDescent="0.25"/>
    <row r="2" spans="2:19" ht="34.5" hidden="1" customHeight="1" x14ac:dyDescent="0.25"/>
    <row r="3" spans="2:19" ht="54" customHeight="1" x14ac:dyDescent="0.25">
      <c r="B3" s="96" t="s">
        <v>107</v>
      </c>
      <c r="C3" s="97" t="s">
        <v>121</v>
      </c>
      <c r="D3" s="88" t="s">
        <v>423</v>
      </c>
      <c r="E3" s="88" t="s">
        <v>424</v>
      </c>
      <c r="F3" s="88"/>
      <c r="G3" s="88"/>
      <c r="H3" s="88" t="s">
        <v>425</v>
      </c>
      <c r="I3" s="93"/>
      <c r="J3" s="93"/>
      <c r="K3" s="88" t="s">
        <v>426</v>
      </c>
      <c r="L3" s="88"/>
      <c r="M3" s="88"/>
      <c r="N3" s="88"/>
      <c r="O3" s="88"/>
      <c r="P3" s="88"/>
      <c r="Q3" s="88"/>
      <c r="R3" s="93"/>
      <c r="S3" s="93"/>
    </row>
    <row r="4" spans="2:19" ht="21" customHeight="1" x14ac:dyDescent="0.25">
      <c r="B4" s="98"/>
      <c r="C4" s="99"/>
      <c r="D4" s="88">
        <v>111</v>
      </c>
      <c r="E4" s="88">
        <v>311</v>
      </c>
      <c r="F4" s="88"/>
      <c r="G4" s="88"/>
      <c r="H4" s="88">
        <v>112</v>
      </c>
      <c r="I4" s="93"/>
      <c r="J4" s="93"/>
      <c r="K4" s="88">
        <v>531</v>
      </c>
      <c r="L4" s="88"/>
      <c r="M4" s="88"/>
      <c r="N4" s="88"/>
      <c r="O4" s="88"/>
      <c r="P4" s="88"/>
      <c r="Q4" s="88"/>
      <c r="R4" s="93"/>
      <c r="S4" s="93"/>
    </row>
    <row r="5" spans="2:19" ht="44.25" customHeight="1" x14ac:dyDescent="0.25">
      <c r="B5" s="96" t="s">
        <v>108</v>
      </c>
      <c r="C5" s="97" t="s">
        <v>122</v>
      </c>
      <c r="D5" s="88" t="s">
        <v>427</v>
      </c>
      <c r="E5" s="88" t="s">
        <v>139</v>
      </c>
      <c r="F5" s="88"/>
      <c r="G5" s="88"/>
      <c r="H5" s="88" t="s">
        <v>428</v>
      </c>
      <c r="I5" s="93"/>
      <c r="J5" s="93"/>
      <c r="K5" s="88" t="s">
        <v>429</v>
      </c>
      <c r="L5" s="88" t="s">
        <v>571</v>
      </c>
      <c r="M5" s="88"/>
      <c r="N5" s="88"/>
      <c r="O5" s="88"/>
      <c r="P5" s="88"/>
      <c r="Q5" s="88"/>
      <c r="R5" s="93"/>
      <c r="S5" s="93"/>
    </row>
    <row r="6" spans="2:19" ht="21" customHeight="1" x14ac:dyDescent="0.25">
      <c r="B6" s="98"/>
      <c r="C6" s="99"/>
      <c r="D6" s="88">
        <v>111</v>
      </c>
      <c r="E6" s="88">
        <v>311</v>
      </c>
      <c r="F6" s="88"/>
      <c r="G6" s="88"/>
      <c r="H6" s="88">
        <v>112</v>
      </c>
      <c r="I6" s="93"/>
      <c r="J6" s="93"/>
      <c r="K6" s="88">
        <v>531</v>
      </c>
      <c r="L6" s="88">
        <v>551</v>
      </c>
      <c r="M6" s="88"/>
      <c r="N6" s="88"/>
      <c r="O6" s="88"/>
      <c r="P6" s="88"/>
      <c r="Q6" s="88"/>
      <c r="R6" s="93"/>
      <c r="S6" s="93"/>
    </row>
    <row r="7" spans="2:19" ht="44.25" customHeight="1" x14ac:dyDescent="0.25">
      <c r="B7" s="96" t="s">
        <v>109</v>
      </c>
      <c r="C7" s="97" t="s">
        <v>123</v>
      </c>
      <c r="D7" s="88" t="s">
        <v>427</v>
      </c>
      <c r="E7" s="88" t="s">
        <v>139</v>
      </c>
      <c r="F7" s="88" t="s">
        <v>437</v>
      </c>
      <c r="G7" s="88"/>
      <c r="H7" s="88"/>
      <c r="I7" s="88" t="s">
        <v>430</v>
      </c>
      <c r="J7" s="88" t="s">
        <v>431</v>
      </c>
      <c r="K7" s="88" t="s">
        <v>142</v>
      </c>
      <c r="L7" s="88"/>
      <c r="M7" s="88" t="s">
        <v>144</v>
      </c>
      <c r="N7" s="88" t="s">
        <v>145</v>
      </c>
      <c r="O7" s="88"/>
      <c r="P7" s="88"/>
      <c r="Q7" s="88"/>
      <c r="R7" s="93"/>
      <c r="S7" s="93"/>
    </row>
    <row r="8" spans="2:19" ht="21" customHeight="1" x14ac:dyDescent="0.25">
      <c r="B8" s="98"/>
      <c r="C8" s="99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3"/>
      <c r="S8" s="93"/>
    </row>
    <row r="9" spans="2:19" ht="44.25" customHeight="1" x14ac:dyDescent="0.25">
      <c r="B9" s="96" t="s">
        <v>110</v>
      </c>
      <c r="C9" s="97" t="s">
        <v>124</v>
      </c>
      <c r="D9" s="88" t="s">
        <v>427</v>
      </c>
      <c r="E9" s="88" t="s">
        <v>139</v>
      </c>
      <c r="F9" s="88" t="s">
        <v>437</v>
      </c>
      <c r="G9" s="88"/>
      <c r="H9" s="88"/>
      <c r="I9" s="88"/>
      <c r="J9" s="88" t="s">
        <v>431</v>
      </c>
      <c r="K9" s="88" t="s">
        <v>142</v>
      </c>
      <c r="L9" s="88"/>
      <c r="M9" s="88"/>
      <c r="N9" s="88" t="s">
        <v>145</v>
      </c>
      <c r="O9" s="88"/>
      <c r="P9" s="88"/>
      <c r="Q9" s="88"/>
      <c r="R9" s="93"/>
      <c r="S9" s="93"/>
    </row>
    <row r="10" spans="2:19" ht="21" customHeight="1" x14ac:dyDescent="0.25">
      <c r="B10" s="98"/>
      <c r="C10" s="99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3"/>
      <c r="S10" s="93"/>
    </row>
    <row r="11" spans="2:19" ht="44.25" customHeight="1" x14ac:dyDescent="0.25">
      <c r="B11" s="96" t="s">
        <v>111</v>
      </c>
      <c r="C11" s="97" t="s">
        <v>125</v>
      </c>
      <c r="D11" s="88" t="s">
        <v>427</v>
      </c>
      <c r="E11" s="88" t="s">
        <v>139</v>
      </c>
      <c r="F11" s="88" t="s">
        <v>437</v>
      </c>
      <c r="G11" s="88"/>
      <c r="H11" s="88"/>
      <c r="I11" s="88"/>
      <c r="J11" s="88"/>
      <c r="K11" s="88" t="s">
        <v>142</v>
      </c>
      <c r="L11" s="88" t="s">
        <v>143</v>
      </c>
      <c r="M11" s="88"/>
      <c r="N11" s="88" t="s">
        <v>145</v>
      </c>
      <c r="O11" s="88"/>
      <c r="P11" s="88"/>
      <c r="Q11" s="88"/>
      <c r="R11" s="93"/>
      <c r="S11" s="93"/>
    </row>
    <row r="12" spans="2:19" ht="21" customHeight="1" x14ac:dyDescent="0.25">
      <c r="B12" s="98"/>
      <c r="C12" s="9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93"/>
      <c r="S12" s="93"/>
    </row>
    <row r="13" spans="2:19" ht="44.25" customHeight="1" x14ac:dyDescent="0.25">
      <c r="B13" s="96" t="s">
        <v>112</v>
      </c>
      <c r="C13" s="97" t="s">
        <v>126</v>
      </c>
      <c r="D13" s="88" t="s">
        <v>427</v>
      </c>
      <c r="E13" s="88" t="s">
        <v>139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 t="s">
        <v>432</v>
      </c>
      <c r="Q13" s="88" t="s">
        <v>433</v>
      </c>
      <c r="R13" s="93" t="s">
        <v>434</v>
      </c>
      <c r="S13" s="88" t="s">
        <v>436</v>
      </c>
    </row>
    <row r="14" spans="2:19" ht="21" customHeight="1" x14ac:dyDescent="0.25">
      <c r="B14" s="98"/>
      <c r="C14" s="9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93"/>
      <c r="S14" s="88"/>
    </row>
    <row r="15" spans="2:19" ht="54" customHeight="1" x14ac:dyDescent="0.25">
      <c r="B15" s="96" t="s">
        <v>113</v>
      </c>
      <c r="C15" s="97" t="s">
        <v>127</v>
      </c>
      <c r="D15" s="88" t="s">
        <v>427</v>
      </c>
      <c r="E15" s="88" t="s">
        <v>139</v>
      </c>
      <c r="F15" s="88"/>
      <c r="G15" s="88"/>
      <c r="H15" s="88" t="s">
        <v>435</v>
      </c>
      <c r="I15" s="88"/>
      <c r="J15" s="88"/>
      <c r="K15" s="88" t="s">
        <v>142</v>
      </c>
      <c r="L15" s="88"/>
      <c r="M15" s="88"/>
      <c r="N15" s="88" t="s">
        <v>145</v>
      </c>
      <c r="O15" s="88"/>
      <c r="P15" s="88"/>
      <c r="Q15" s="88"/>
      <c r="R15" s="93"/>
      <c r="S15" s="93"/>
    </row>
    <row r="16" spans="2:19" ht="21" customHeight="1" x14ac:dyDescent="0.25">
      <c r="B16" s="98"/>
      <c r="C16" s="99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93"/>
      <c r="S16" s="93"/>
    </row>
    <row r="17" spans="2:19" ht="44.25" customHeight="1" x14ac:dyDescent="0.25">
      <c r="B17" s="96" t="s">
        <v>114</v>
      </c>
      <c r="C17" s="97" t="s">
        <v>128</v>
      </c>
      <c r="D17" s="88" t="s">
        <v>427</v>
      </c>
      <c r="E17" s="88" t="s">
        <v>139</v>
      </c>
      <c r="F17" s="88"/>
      <c r="G17" s="88"/>
      <c r="H17" s="88"/>
      <c r="I17" s="88"/>
      <c r="J17" s="88"/>
      <c r="K17" s="88" t="s">
        <v>142</v>
      </c>
      <c r="L17" s="88"/>
      <c r="M17" s="88"/>
      <c r="N17" s="88" t="s">
        <v>145</v>
      </c>
      <c r="O17" s="88" t="s">
        <v>146</v>
      </c>
      <c r="P17" s="88"/>
      <c r="Q17" s="88"/>
      <c r="R17" s="93"/>
      <c r="S17" s="93"/>
    </row>
    <row r="18" spans="2:19" ht="21" customHeight="1" x14ac:dyDescent="0.25">
      <c r="B18" s="98"/>
      <c r="C18" s="99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93"/>
      <c r="S18" s="93"/>
    </row>
    <row r="19" spans="2:19" ht="44.25" customHeight="1" x14ac:dyDescent="0.25">
      <c r="B19" s="96" t="s">
        <v>115</v>
      </c>
      <c r="C19" s="97" t="s">
        <v>129</v>
      </c>
      <c r="D19" s="88" t="s">
        <v>427</v>
      </c>
      <c r="E19" s="88" t="s">
        <v>139</v>
      </c>
      <c r="F19" s="88" t="s">
        <v>437</v>
      </c>
      <c r="G19" s="88" t="s">
        <v>438</v>
      </c>
      <c r="H19" s="88"/>
      <c r="I19" s="88"/>
      <c r="J19" s="88"/>
      <c r="K19" s="88" t="s">
        <v>142</v>
      </c>
      <c r="L19" s="88"/>
      <c r="M19" s="88"/>
      <c r="N19" s="88"/>
      <c r="O19" s="88" t="s">
        <v>146</v>
      </c>
      <c r="P19" s="88"/>
      <c r="Q19" s="88"/>
      <c r="R19" s="93"/>
      <c r="S19" s="93"/>
    </row>
    <row r="20" spans="2:19" ht="21" customHeight="1" x14ac:dyDescent="0.25">
      <c r="B20" s="98"/>
      <c r="C20" s="99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93"/>
      <c r="S20" s="93"/>
    </row>
    <row r="21" spans="2:19" x14ac:dyDescent="0.25"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</sheetData>
  <printOptions horizontalCentered="1"/>
  <pageMargins left="0.15748031496062992" right="0.15748031496062992" top="0.31496062992125984" bottom="0.31496062992125984" header="0.15748031496062992" footer="0.19685039370078741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0"/>
  <sheetViews>
    <sheetView workbookViewId="0">
      <selection activeCell="B5" sqref="B5"/>
    </sheetView>
  </sheetViews>
  <sheetFormatPr defaultRowHeight="12.75" x14ac:dyDescent="0.25"/>
  <cols>
    <col min="1" max="1" width="2.140625" style="117" customWidth="1"/>
    <col min="2" max="2" width="4.140625" style="117" customWidth="1"/>
    <col min="3" max="3" width="8.42578125" style="142" customWidth="1"/>
    <col min="4" max="4" width="7.28515625" style="117" customWidth="1"/>
    <col min="5" max="5" width="53.42578125" style="117" customWidth="1"/>
    <col min="6" max="6" width="0.85546875" style="126" customWidth="1"/>
    <col min="7" max="7" width="7.140625" style="117" customWidth="1"/>
    <col min="8" max="8" width="56.85546875" style="117" customWidth="1"/>
    <col min="9" max="9" width="0.85546875" style="117" customWidth="1"/>
    <col min="10" max="16384" width="9.140625" style="117"/>
  </cols>
  <sheetData>
    <row r="1" spans="1:10" ht="8.25" customHeight="1" x14ac:dyDescent="0.25">
      <c r="B1" s="101"/>
      <c r="C1" s="114"/>
    </row>
    <row r="2" spans="1:10" s="127" customFormat="1" ht="16.5" x14ac:dyDescent="0.25">
      <c r="B2" s="127" t="s">
        <v>505</v>
      </c>
      <c r="C2" s="136"/>
      <c r="E2" s="128"/>
      <c r="F2" s="128"/>
      <c r="H2" s="128"/>
    </row>
    <row r="3" spans="1:10" s="130" customFormat="1" ht="16.5" x14ac:dyDescent="0.25">
      <c r="B3" s="115" t="s">
        <v>480</v>
      </c>
      <c r="C3" s="137"/>
      <c r="D3" s="115"/>
      <c r="E3" s="115"/>
      <c r="F3" s="115"/>
      <c r="G3" s="115"/>
      <c r="H3" s="115"/>
    </row>
    <row r="4" spans="1:10" ht="10.5" customHeight="1" x14ac:dyDescent="0.25">
      <c r="B4" s="116"/>
      <c r="C4" s="138"/>
      <c r="D4" s="116"/>
      <c r="G4" s="116"/>
    </row>
    <row r="5" spans="1:10" s="130" customFormat="1" ht="16.5" x14ac:dyDescent="0.25">
      <c r="B5" s="115"/>
      <c r="C5" s="137"/>
      <c r="D5" s="170" t="s">
        <v>494</v>
      </c>
      <c r="E5" s="170"/>
      <c r="F5" s="127"/>
      <c r="G5" s="170" t="s">
        <v>495</v>
      </c>
      <c r="H5" s="170"/>
      <c r="I5" s="115"/>
      <c r="J5" s="115"/>
    </row>
    <row r="6" spans="1:10" ht="23.25" customHeight="1" x14ac:dyDescent="0.25">
      <c r="B6" s="118" t="s">
        <v>481</v>
      </c>
      <c r="C6" s="145"/>
      <c r="D6" s="145" t="s">
        <v>482</v>
      </c>
      <c r="E6" s="146" t="s">
        <v>483</v>
      </c>
      <c r="G6" s="145" t="s">
        <v>482</v>
      </c>
      <c r="H6" s="146" t="s">
        <v>483</v>
      </c>
    </row>
    <row r="7" spans="1:10" ht="15.75" x14ac:dyDescent="0.25">
      <c r="A7" s="132"/>
      <c r="B7" s="120">
        <v>1</v>
      </c>
      <c r="C7" s="161" t="s">
        <v>484</v>
      </c>
      <c r="D7" s="156"/>
      <c r="E7" s="157"/>
      <c r="F7" s="158"/>
      <c r="G7" s="156"/>
      <c r="H7" s="159"/>
    </row>
    <row r="8" spans="1:10" ht="15.75" x14ac:dyDescent="0.25">
      <c r="A8" s="132"/>
      <c r="B8" s="165"/>
      <c r="C8" s="162"/>
      <c r="D8" s="143" t="s">
        <v>147</v>
      </c>
      <c r="E8" s="153" t="s">
        <v>484</v>
      </c>
      <c r="G8" s="143" t="s">
        <v>496</v>
      </c>
      <c r="H8" s="153" t="s">
        <v>518</v>
      </c>
    </row>
    <row r="9" spans="1:10" ht="31.5" x14ac:dyDescent="0.25">
      <c r="A9" s="132"/>
      <c r="B9" s="166"/>
      <c r="C9" s="162"/>
      <c r="D9" s="147" t="s">
        <v>148</v>
      </c>
      <c r="E9" s="148" t="s">
        <v>485</v>
      </c>
      <c r="G9" s="149" t="s">
        <v>497</v>
      </c>
      <c r="H9" s="150" t="s">
        <v>498</v>
      </c>
    </row>
    <row r="10" spans="1:10" ht="15.75" x14ac:dyDescent="0.25">
      <c r="A10" s="132"/>
      <c r="B10" s="120">
        <v>3</v>
      </c>
      <c r="C10" s="161" t="s">
        <v>486</v>
      </c>
      <c r="D10" s="156"/>
      <c r="E10" s="157"/>
      <c r="F10" s="158"/>
      <c r="G10" s="156"/>
      <c r="H10" s="159"/>
    </row>
    <row r="11" spans="1:10" ht="15.75" x14ac:dyDescent="0.25">
      <c r="A11" s="132"/>
      <c r="B11" s="167"/>
      <c r="C11" s="162"/>
      <c r="D11" s="139"/>
      <c r="E11" s="154"/>
      <c r="G11" s="139" t="s">
        <v>499</v>
      </c>
      <c r="H11" s="153" t="s">
        <v>500</v>
      </c>
    </row>
    <row r="12" spans="1:10" ht="15.75" x14ac:dyDescent="0.25">
      <c r="A12" s="132"/>
      <c r="B12" s="120">
        <v>4</v>
      </c>
      <c r="C12" s="161" t="s">
        <v>439</v>
      </c>
      <c r="D12" s="156"/>
      <c r="E12" s="157"/>
      <c r="F12" s="158"/>
      <c r="G12" s="171"/>
      <c r="H12" s="160"/>
    </row>
    <row r="13" spans="1:10" ht="15.75" x14ac:dyDescent="0.25">
      <c r="A13" s="132"/>
      <c r="B13" s="165"/>
      <c r="C13" s="162"/>
      <c r="D13" s="143" t="s">
        <v>473</v>
      </c>
      <c r="E13" s="155" t="s">
        <v>439</v>
      </c>
      <c r="G13" s="143"/>
      <c r="H13" s="144" t="s">
        <v>501</v>
      </c>
    </row>
    <row r="14" spans="1:10" ht="15.75" x14ac:dyDescent="0.25">
      <c r="A14" s="132"/>
      <c r="B14" s="166"/>
      <c r="C14" s="162"/>
      <c r="D14" s="147" t="s">
        <v>211</v>
      </c>
      <c r="E14" s="151" t="s">
        <v>440</v>
      </c>
      <c r="G14" s="149"/>
      <c r="H14" s="152"/>
    </row>
    <row r="15" spans="1:10" ht="15.75" x14ac:dyDescent="0.25">
      <c r="A15" s="132"/>
      <c r="B15" s="120">
        <v>5</v>
      </c>
      <c r="C15" s="161" t="s">
        <v>487</v>
      </c>
      <c r="D15" s="156"/>
      <c r="E15" s="157"/>
      <c r="F15" s="158"/>
      <c r="G15" s="156"/>
      <c r="H15" s="159"/>
    </row>
    <row r="16" spans="1:10" ht="31.5" x14ac:dyDescent="0.25">
      <c r="A16" s="132"/>
      <c r="B16" s="168"/>
      <c r="C16" s="163"/>
      <c r="D16" s="143" t="s">
        <v>357</v>
      </c>
      <c r="E16" s="155" t="s">
        <v>441</v>
      </c>
      <c r="G16" s="143"/>
      <c r="H16" s="155"/>
    </row>
    <row r="17" spans="1:8" ht="15.75" x14ac:dyDescent="0.25">
      <c r="A17" s="132"/>
      <c r="B17" s="169"/>
      <c r="C17" s="162"/>
      <c r="D17" s="122"/>
      <c r="E17" s="124"/>
      <c r="G17" s="122" t="s">
        <v>502</v>
      </c>
      <c r="H17" s="124" t="s">
        <v>503</v>
      </c>
    </row>
    <row r="18" spans="1:8" ht="15.75" x14ac:dyDescent="0.25">
      <c r="A18" s="132"/>
      <c r="B18" s="169"/>
      <c r="C18" s="162"/>
      <c r="D18" s="122" t="s">
        <v>475</v>
      </c>
      <c r="E18" s="124" t="s">
        <v>516</v>
      </c>
      <c r="G18" s="122" t="s">
        <v>504</v>
      </c>
      <c r="H18" s="124" t="s">
        <v>516</v>
      </c>
    </row>
    <row r="19" spans="1:8" ht="31.5" x14ac:dyDescent="0.25">
      <c r="A19" s="132"/>
      <c r="B19" s="169"/>
      <c r="C19" s="162"/>
      <c r="D19" s="122" t="s">
        <v>189</v>
      </c>
      <c r="E19" s="275" t="s">
        <v>569</v>
      </c>
      <c r="G19" s="122" t="s">
        <v>506</v>
      </c>
      <c r="H19" s="275" t="s">
        <v>569</v>
      </c>
    </row>
    <row r="20" spans="1:8" ht="15.75" x14ac:dyDescent="0.25">
      <c r="A20" s="132"/>
      <c r="B20" s="169"/>
      <c r="C20" s="162"/>
      <c r="D20" s="122" t="s">
        <v>169</v>
      </c>
      <c r="E20" s="124" t="s">
        <v>444</v>
      </c>
      <c r="G20" s="122" t="s">
        <v>507</v>
      </c>
      <c r="H20" s="124" t="s">
        <v>444</v>
      </c>
    </row>
    <row r="21" spans="1:8" ht="15.75" x14ac:dyDescent="0.25">
      <c r="A21" s="132"/>
      <c r="B21" s="166"/>
      <c r="C21" s="162"/>
      <c r="D21" s="149" t="s">
        <v>476</v>
      </c>
      <c r="E21" s="274" t="s">
        <v>568</v>
      </c>
      <c r="G21" s="149" t="s">
        <v>508</v>
      </c>
      <c r="H21" s="274" t="s">
        <v>568</v>
      </c>
    </row>
    <row r="22" spans="1:8" ht="15.75" x14ac:dyDescent="0.25">
      <c r="A22" s="132"/>
      <c r="B22" s="120">
        <v>6</v>
      </c>
      <c r="C22" s="161" t="s">
        <v>489</v>
      </c>
      <c r="D22" s="156"/>
      <c r="E22" s="157"/>
      <c r="F22" s="158"/>
      <c r="G22" s="156"/>
      <c r="H22" s="159"/>
    </row>
    <row r="23" spans="1:8" ht="15.75" x14ac:dyDescent="0.25">
      <c r="A23" s="132"/>
      <c r="B23" s="165"/>
      <c r="C23" s="162"/>
      <c r="D23" s="143" t="s">
        <v>477</v>
      </c>
      <c r="E23" s="153" t="s">
        <v>489</v>
      </c>
      <c r="G23" s="143" t="s">
        <v>509</v>
      </c>
      <c r="H23" s="153" t="s">
        <v>489</v>
      </c>
    </row>
    <row r="24" spans="1:8" ht="15.75" x14ac:dyDescent="0.25">
      <c r="A24" s="132"/>
      <c r="B24" s="166"/>
      <c r="C24" s="162"/>
      <c r="D24" s="147" t="s">
        <v>387</v>
      </c>
      <c r="E24" s="148" t="s">
        <v>447</v>
      </c>
      <c r="G24" s="149"/>
      <c r="H24" s="150"/>
    </row>
    <row r="25" spans="1:8" ht="15.75" x14ac:dyDescent="0.25">
      <c r="A25" s="132"/>
      <c r="B25" s="120">
        <v>7</v>
      </c>
      <c r="C25" s="161" t="s">
        <v>490</v>
      </c>
      <c r="D25" s="156"/>
      <c r="E25" s="157"/>
      <c r="F25" s="158"/>
      <c r="G25" s="156"/>
      <c r="H25" s="159"/>
    </row>
    <row r="26" spans="1:8" ht="31.5" x14ac:dyDescent="0.25">
      <c r="A26" s="132"/>
      <c r="B26" s="167"/>
      <c r="C26" s="162"/>
      <c r="D26" s="139" t="s">
        <v>254</v>
      </c>
      <c r="E26" s="154" t="s">
        <v>490</v>
      </c>
      <c r="G26" s="139" t="s">
        <v>299</v>
      </c>
      <c r="H26" s="154" t="s">
        <v>490</v>
      </c>
    </row>
    <row r="27" spans="1:8" ht="15.75" x14ac:dyDescent="0.25">
      <c r="A27" s="132"/>
      <c r="B27" s="120">
        <v>8</v>
      </c>
      <c r="C27" s="161" t="s">
        <v>514</v>
      </c>
      <c r="D27" s="156"/>
      <c r="E27" s="157"/>
      <c r="F27" s="158"/>
      <c r="G27" s="156"/>
      <c r="H27" s="159"/>
    </row>
    <row r="28" spans="1:8" ht="15.75" x14ac:dyDescent="0.25">
      <c r="A28" s="132"/>
      <c r="B28" s="165"/>
      <c r="C28" s="162"/>
      <c r="D28" s="143" t="s">
        <v>478</v>
      </c>
      <c r="E28" s="155" t="s">
        <v>448</v>
      </c>
      <c r="G28" s="143" t="s">
        <v>510</v>
      </c>
      <c r="H28" s="155" t="s">
        <v>448</v>
      </c>
    </row>
    <row r="29" spans="1:8" ht="15.75" x14ac:dyDescent="0.25">
      <c r="A29" s="132"/>
      <c r="B29" s="169"/>
      <c r="C29" s="162"/>
      <c r="D29" s="122" t="s">
        <v>337</v>
      </c>
      <c r="E29" s="124" t="s">
        <v>511</v>
      </c>
      <c r="G29" s="122" t="s">
        <v>512</v>
      </c>
      <c r="H29" s="124" t="s">
        <v>511</v>
      </c>
    </row>
    <row r="30" spans="1:8" ht="15.75" x14ac:dyDescent="0.25">
      <c r="A30" s="132"/>
      <c r="B30" s="166"/>
      <c r="C30" s="164"/>
      <c r="D30" s="122" t="s">
        <v>338</v>
      </c>
      <c r="E30" s="124" t="s">
        <v>513</v>
      </c>
      <c r="G30" s="122"/>
      <c r="H30" s="124" t="s">
        <v>515</v>
      </c>
    </row>
    <row r="31" spans="1:8" ht="15.75" x14ac:dyDescent="0.25">
      <c r="B31" s="133"/>
      <c r="C31" s="140"/>
      <c r="D31" s="133">
        <v>12</v>
      </c>
      <c r="E31" s="134"/>
      <c r="G31" s="133">
        <v>12</v>
      </c>
      <c r="H31" s="134"/>
    </row>
    <row r="32" spans="1:8" x14ac:dyDescent="0.25">
      <c r="B32" s="135"/>
      <c r="C32" s="141"/>
      <c r="D32" s="135"/>
      <c r="E32" s="134"/>
      <c r="G32" s="135"/>
      <c r="H32" s="134"/>
    </row>
    <row r="33" spans="2:8" x14ac:dyDescent="0.25">
      <c r="B33" s="135"/>
      <c r="C33" s="141"/>
      <c r="D33" s="135"/>
      <c r="E33" s="134"/>
      <c r="G33" s="135"/>
      <c r="H33" s="134"/>
    </row>
    <row r="34" spans="2:8" x14ac:dyDescent="0.25">
      <c r="B34" s="135"/>
      <c r="C34" s="141"/>
      <c r="D34" s="135"/>
      <c r="E34" s="134"/>
      <c r="G34" s="135"/>
      <c r="H34" s="134"/>
    </row>
    <row r="35" spans="2:8" x14ac:dyDescent="0.25">
      <c r="B35" s="135"/>
      <c r="C35" s="141"/>
      <c r="D35" s="135"/>
      <c r="E35" s="134"/>
      <c r="G35" s="135"/>
      <c r="H35" s="134"/>
    </row>
    <row r="36" spans="2:8" x14ac:dyDescent="0.25">
      <c r="B36" s="135"/>
      <c r="C36" s="141"/>
      <c r="D36" s="135"/>
      <c r="E36" s="134"/>
      <c r="G36" s="135"/>
      <c r="H36" s="134"/>
    </row>
    <row r="37" spans="2:8" x14ac:dyDescent="0.25">
      <c r="B37" s="135"/>
      <c r="C37" s="141"/>
      <c r="D37" s="135"/>
      <c r="E37" s="134"/>
      <c r="G37" s="135"/>
      <c r="H37" s="134"/>
    </row>
    <row r="38" spans="2:8" x14ac:dyDescent="0.25">
      <c r="B38" s="135"/>
      <c r="C38" s="141"/>
      <c r="D38" s="135"/>
      <c r="E38" s="134"/>
      <c r="G38" s="135"/>
      <c r="H38" s="134"/>
    </row>
    <row r="39" spans="2:8" x14ac:dyDescent="0.25">
      <c r="B39" s="135"/>
      <c r="C39" s="141"/>
      <c r="D39" s="135"/>
      <c r="E39" s="134"/>
      <c r="G39" s="135"/>
      <c r="H39" s="134"/>
    </row>
    <row r="40" spans="2:8" x14ac:dyDescent="0.25">
      <c r="B40" s="135"/>
      <c r="C40" s="141"/>
      <c r="D40" s="135"/>
      <c r="E40" s="134"/>
      <c r="G40" s="135"/>
      <c r="H40" s="134"/>
    </row>
    <row r="41" spans="2:8" x14ac:dyDescent="0.25">
      <c r="B41" s="135"/>
      <c r="C41" s="141"/>
      <c r="D41" s="135"/>
      <c r="E41" s="134"/>
      <c r="G41" s="135"/>
      <c r="H41" s="134"/>
    </row>
    <row r="42" spans="2:8" x14ac:dyDescent="0.25">
      <c r="B42" s="135"/>
      <c r="C42" s="141"/>
      <c r="D42" s="135"/>
      <c r="E42" s="134"/>
      <c r="G42" s="135"/>
      <c r="H42" s="134"/>
    </row>
    <row r="43" spans="2:8" x14ac:dyDescent="0.25">
      <c r="B43" s="135"/>
      <c r="C43" s="141"/>
      <c r="D43" s="135"/>
      <c r="E43" s="134"/>
      <c r="G43" s="135"/>
      <c r="H43" s="134"/>
    </row>
    <row r="44" spans="2:8" x14ac:dyDescent="0.25">
      <c r="B44" s="135"/>
      <c r="C44" s="141"/>
      <c r="D44" s="135"/>
      <c r="E44" s="134"/>
      <c r="G44" s="135"/>
      <c r="H44" s="134"/>
    </row>
    <row r="45" spans="2:8" x14ac:dyDescent="0.25">
      <c r="B45" s="135"/>
      <c r="C45" s="141"/>
      <c r="D45" s="135"/>
      <c r="E45" s="134"/>
      <c r="G45" s="135"/>
      <c r="H45" s="134"/>
    </row>
    <row r="46" spans="2:8" x14ac:dyDescent="0.25">
      <c r="B46" s="135"/>
      <c r="C46" s="141"/>
      <c r="D46" s="135"/>
      <c r="E46" s="134"/>
      <c r="G46" s="135"/>
      <c r="H46" s="134"/>
    </row>
    <row r="47" spans="2:8" x14ac:dyDescent="0.25">
      <c r="B47" s="135"/>
      <c r="C47" s="141"/>
      <c r="D47" s="135"/>
      <c r="E47" s="134"/>
      <c r="G47" s="135"/>
      <c r="H47" s="134"/>
    </row>
    <row r="48" spans="2:8" x14ac:dyDescent="0.25">
      <c r="B48" s="135"/>
      <c r="C48" s="141"/>
      <c r="D48" s="135"/>
      <c r="E48" s="134"/>
      <c r="G48" s="135"/>
      <c r="H48" s="134"/>
    </row>
    <row r="49" spans="2:8" x14ac:dyDescent="0.25">
      <c r="B49" s="135"/>
      <c r="C49" s="141"/>
      <c r="D49" s="135"/>
      <c r="E49" s="134"/>
      <c r="G49" s="135"/>
      <c r="H49" s="134"/>
    </row>
    <row r="50" spans="2:8" x14ac:dyDescent="0.25">
      <c r="B50" s="135"/>
      <c r="C50" s="141"/>
      <c r="D50" s="135"/>
      <c r="E50" s="134"/>
      <c r="G50" s="135"/>
      <c r="H50" s="134"/>
    </row>
    <row r="51" spans="2:8" x14ac:dyDescent="0.25">
      <c r="B51" s="135"/>
      <c r="C51" s="141"/>
      <c r="D51" s="135"/>
      <c r="E51" s="134"/>
      <c r="G51" s="135"/>
      <c r="H51" s="134"/>
    </row>
    <row r="52" spans="2:8" x14ac:dyDescent="0.25">
      <c r="B52" s="135"/>
      <c r="C52" s="141"/>
      <c r="D52" s="135"/>
      <c r="E52" s="134"/>
      <c r="G52" s="135"/>
      <c r="H52" s="134"/>
    </row>
    <row r="53" spans="2:8" x14ac:dyDescent="0.25">
      <c r="B53" s="135"/>
      <c r="C53" s="141"/>
      <c r="D53" s="135"/>
      <c r="E53" s="134"/>
      <c r="G53" s="135"/>
      <c r="H53" s="134"/>
    </row>
    <row r="54" spans="2:8" x14ac:dyDescent="0.25">
      <c r="B54" s="135"/>
      <c r="C54" s="141"/>
      <c r="D54" s="135"/>
      <c r="E54" s="134"/>
      <c r="G54" s="135"/>
      <c r="H54" s="134"/>
    </row>
    <row r="55" spans="2:8" x14ac:dyDescent="0.25">
      <c r="B55" s="135"/>
      <c r="C55" s="141"/>
      <c r="D55" s="135"/>
      <c r="E55" s="134"/>
      <c r="G55" s="135"/>
      <c r="H55" s="134"/>
    </row>
    <row r="56" spans="2:8" x14ac:dyDescent="0.25">
      <c r="B56" s="135"/>
      <c r="C56" s="141"/>
      <c r="D56" s="135"/>
      <c r="E56" s="134"/>
      <c r="G56" s="135"/>
      <c r="H56" s="134"/>
    </row>
    <row r="57" spans="2:8" x14ac:dyDescent="0.25">
      <c r="E57" s="134"/>
      <c r="H57" s="134"/>
    </row>
    <row r="58" spans="2:8" x14ac:dyDescent="0.25">
      <c r="E58" s="134"/>
      <c r="H58" s="134"/>
    </row>
    <row r="59" spans="2:8" x14ac:dyDescent="0.25">
      <c r="E59" s="134"/>
      <c r="H59" s="134"/>
    </row>
    <row r="60" spans="2:8" x14ac:dyDescent="0.25">
      <c r="E60" s="134"/>
      <c r="H60" s="134"/>
    </row>
    <row r="61" spans="2:8" x14ac:dyDescent="0.25">
      <c r="E61" s="134"/>
      <c r="H61" s="134"/>
    </row>
    <row r="62" spans="2:8" x14ac:dyDescent="0.25">
      <c r="E62" s="134"/>
      <c r="H62" s="134"/>
    </row>
    <row r="63" spans="2:8" x14ac:dyDescent="0.25">
      <c r="E63" s="134"/>
      <c r="H63" s="134"/>
    </row>
    <row r="64" spans="2:8" x14ac:dyDescent="0.25">
      <c r="E64" s="134"/>
      <c r="H64" s="134"/>
    </row>
    <row r="65" spans="5:8" x14ac:dyDescent="0.25">
      <c r="E65" s="134"/>
      <c r="H65" s="134"/>
    </row>
    <row r="66" spans="5:8" x14ac:dyDescent="0.25">
      <c r="E66" s="134"/>
      <c r="H66" s="134"/>
    </row>
    <row r="67" spans="5:8" x14ac:dyDescent="0.25">
      <c r="E67" s="134"/>
      <c r="H67" s="134"/>
    </row>
    <row r="68" spans="5:8" x14ac:dyDescent="0.25">
      <c r="E68" s="134"/>
      <c r="H68" s="134"/>
    </row>
    <row r="69" spans="5:8" x14ac:dyDescent="0.25">
      <c r="E69" s="134"/>
      <c r="H69" s="134"/>
    </row>
    <row r="70" spans="5:8" x14ac:dyDescent="0.25">
      <c r="E70" s="134"/>
      <c r="H70" s="134"/>
    </row>
    <row r="71" spans="5:8" x14ac:dyDescent="0.25">
      <c r="E71" s="134"/>
      <c r="H71" s="134"/>
    </row>
    <row r="72" spans="5:8" x14ac:dyDescent="0.25">
      <c r="E72" s="134"/>
      <c r="H72" s="134"/>
    </row>
    <row r="73" spans="5:8" x14ac:dyDescent="0.25">
      <c r="E73" s="134"/>
      <c r="H73" s="134"/>
    </row>
    <row r="74" spans="5:8" x14ac:dyDescent="0.25">
      <c r="E74" s="134"/>
      <c r="H74" s="134"/>
    </row>
    <row r="75" spans="5:8" x14ac:dyDescent="0.25">
      <c r="E75" s="134"/>
      <c r="H75" s="134"/>
    </row>
    <row r="76" spans="5:8" x14ac:dyDescent="0.25">
      <c r="E76" s="134"/>
      <c r="H76" s="134"/>
    </row>
    <row r="77" spans="5:8" x14ac:dyDescent="0.25">
      <c r="E77" s="134"/>
      <c r="H77" s="134"/>
    </row>
    <row r="78" spans="5:8" x14ac:dyDescent="0.25">
      <c r="E78" s="134"/>
      <c r="H78" s="134"/>
    </row>
    <row r="79" spans="5:8" x14ac:dyDescent="0.25">
      <c r="E79" s="134"/>
      <c r="H79" s="134"/>
    </row>
    <row r="80" spans="5:8" x14ac:dyDescent="0.25">
      <c r="E80" s="134"/>
      <c r="H80" s="134"/>
    </row>
    <row r="81" spans="5:8" x14ac:dyDescent="0.25">
      <c r="E81" s="134"/>
      <c r="H81" s="134"/>
    </row>
    <row r="82" spans="5:8" x14ac:dyDescent="0.25">
      <c r="E82" s="134"/>
      <c r="H82" s="134"/>
    </row>
    <row r="83" spans="5:8" x14ac:dyDescent="0.25">
      <c r="E83" s="134"/>
      <c r="H83" s="134"/>
    </row>
    <row r="84" spans="5:8" x14ac:dyDescent="0.25">
      <c r="E84" s="134"/>
      <c r="H84" s="134"/>
    </row>
    <row r="85" spans="5:8" x14ac:dyDescent="0.25">
      <c r="E85" s="134"/>
      <c r="H85" s="134"/>
    </row>
    <row r="86" spans="5:8" x14ac:dyDescent="0.25">
      <c r="E86" s="134"/>
      <c r="H86" s="134"/>
    </row>
    <row r="87" spans="5:8" x14ac:dyDescent="0.25">
      <c r="E87" s="134"/>
      <c r="H87" s="134"/>
    </row>
    <row r="88" spans="5:8" x14ac:dyDescent="0.25">
      <c r="E88" s="134"/>
      <c r="H88" s="134"/>
    </row>
    <row r="89" spans="5:8" x14ac:dyDescent="0.25">
      <c r="E89" s="134"/>
      <c r="H89" s="134"/>
    </row>
    <row r="90" spans="5:8" x14ac:dyDescent="0.25">
      <c r="E90" s="134"/>
      <c r="H90" s="134"/>
    </row>
    <row r="91" spans="5:8" x14ac:dyDescent="0.25">
      <c r="E91" s="134"/>
      <c r="H91" s="134"/>
    </row>
    <row r="92" spans="5:8" x14ac:dyDescent="0.25">
      <c r="E92" s="134"/>
      <c r="H92" s="134"/>
    </row>
    <row r="93" spans="5:8" x14ac:dyDescent="0.25">
      <c r="E93" s="134"/>
      <c r="H93" s="134"/>
    </row>
    <row r="94" spans="5:8" x14ac:dyDescent="0.25">
      <c r="E94" s="134"/>
      <c r="H94" s="134"/>
    </row>
    <row r="95" spans="5:8" x14ac:dyDescent="0.25">
      <c r="E95" s="134"/>
      <c r="H95" s="134"/>
    </row>
    <row r="96" spans="5:8" x14ac:dyDescent="0.25">
      <c r="E96" s="134"/>
      <c r="H96" s="134"/>
    </row>
    <row r="97" spans="5:8" x14ac:dyDescent="0.25">
      <c r="E97" s="134"/>
      <c r="H97" s="134"/>
    </row>
    <row r="98" spans="5:8" x14ac:dyDescent="0.25">
      <c r="E98" s="134"/>
      <c r="H98" s="134"/>
    </row>
    <row r="99" spans="5:8" x14ac:dyDescent="0.25">
      <c r="E99" s="134"/>
      <c r="H99" s="134"/>
    </row>
    <row r="100" spans="5:8" x14ac:dyDescent="0.25">
      <c r="E100" s="134"/>
      <c r="H100" s="134"/>
    </row>
    <row r="101" spans="5:8" x14ac:dyDescent="0.25">
      <c r="E101" s="134"/>
      <c r="H101" s="134"/>
    </row>
    <row r="102" spans="5:8" x14ac:dyDescent="0.25">
      <c r="E102" s="134"/>
      <c r="H102" s="134"/>
    </row>
    <row r="103" spans="5:8" x14ac:dyDescent="0.25">
      <c r="E103" s="134"/>
      <c r="H103" s="134"/>
    </row>
    <row r="104" spans="5:8" x14ac:dyDescent="0.25">
      <c r="E104" s="134"/>
      <c r="H104" s="134"/>
    </row>
    <row r="105" spans="5:8" x14ac:dyDescent="0.25">
      <c r="E105" s="134"/>
      <c r="H105" s="134"/>
    </row>
    <row r="106" spans="5:8" x14ac:dyDescent="0.25">
      <c r="E106" s="134"/>
      <c r="H106" s="134"/>
    </row>
    <row r="107" spans="5:8" x14ac:dyDescent="0.25">
      <c r="E107" s="134"/>
      <c r="H107" s="134"/>
    </row>
    <row r="108" spans="5:8" x14ac:dyDescent="0.25">
      <c r="E108" s="134"/>
      <c r="H108" s="134"/>
    </row>
    <row r="109" spans="5:8" x14ac:dyDescent="0.25">
      <c r="E109" s="134"/>
      <c r="H109" s="134"/>
    </row>
    <row r="110" spans="5:8" x14ac:dyDescent="0.25">
      <c r="E110" s="134"/>
      <c r="H110" s="134"/>
    </row>
    <row r="111" spans="5:8" x14ac:dyDescent="0.25">
      <c r="E111" s="134"/>
      <c r="H111" s="134"/>
    </row>
    <row r="112" spans="5:8" x14ac:dyDescent="0.25">
      <c r="E112" s="134"/>
      <c r="H112" s="134"/>
    </row>
    <row r="113" spans="5:8" x14ac:dyDescent="0.25">
      <c r="E113" s="134"/>
      <c r="H113" s="134"/>
    </row>
    <row r="114" spans="5:8" x14ac:dyDescent="0.25">
      <c r="E114" s="134"/>
      <c r="H114" s="134"/>
    </row>
    <row r="115" spans="5:8" x14ac:dyDescent="0.25">
      <c r="E115" s="134"/>
      <c r="H115" s="134"/>
    </row>
    <row r="116" spans="5:8" x14ac:dyDescent="0.25">
      <c r="E116" s="134"/>
      <c r="H116" s="134"/>
    </row>
    <row r="117" spans="5:8" x14ac:dyDescent="0.25">
      <c r="E117" s="134"/>
      <c r="H117" s="134"/>
    </row>
    <row r="118" spans="5:8" x14ac:dyDescent="0.25">
      <c r="E118" s="134"/>
      <c r="H118" s="134"/>
    </row>
    <row r="119" spans="5:8" x14ac:dyDescent="0.25">
      <c r="E119" s="134"/>
      <c r="H119" s="134"/>
    </row>
    <row r="120" spans="5:8" x14ac:dyDescent="0.25">
      <c r="E120" s="134"/>
      <c r="H120" s="134"/>
    </row>
    <row r="121" spans="5:8" x14ac:dyDescent="0.25">
      <c r="E121" s="134"/>
      <c r="H121" s="134"/>
    </row>
    <row r="122" spans="5:8" x14ac:dyDescent="0.25">
      <c r="E122" s="134"/>
      <c r="H122" s="134"/>
    </row>
    <row r="123" spans="5:8" x14ac:dyDescent="0.25">
      <c r="E123" s="134"/>
      <c r="H123" s="134"/>
    </row>
    <row r="124" spans="5:8" x14ac:dyDescent="0.25">
      <c r="E124" s="134"/>
      <c r="H124" s="134"/>
    </row>
    <row r="125" spans="5:8" x14ac:dyDescent="0.25">
      <c r="E125" s="134"/>
      <c r="H125" s="134"/>
    </row>
    <row r="126" spans="5:8" x14ac:dyDescent="0.25">
      <c r="E126" s="134"/>
      <c r="H126" s="134"/>
    </row>
    <row r="127" spans="5:8" x14ac:dyDescent="0.25">
      <c r="E127" s="134"/>
      <c r="H127" s="134"/>
    </row>
    <row r="128" spans="5:8" x14ac:dyDescent="0.25">
      <c r="E128" s="134"/>
      <c r="H128" s="134"/>
    </row>
    <row r="129" spans="5:8" x14ac:dyDescent="0.25">
      <c r="E129" s="134"/>
      <c r="H129" s="134"/>
    </row>
    <row r="130" spans="5:8" x14ac:dyDescent="0.25">
      <c r="E130" s="134"/>
      <c r="H130" s="134"/>
    </row>
    <row r="131" spans="5:8" x14ac:dyDescent="0.25">
      <c r="E131" s="134"/>
      <c r="H131" s="134"/>
    </row>
    <row r="132" spans="5:8" x14ac:dyDescent="0.25">
      <c r="E132" s="134"/>
      <c r="H132" s="134"/>
    </row>
    <row r="133" spans="5:8" x14ac:dyDescent="0.25">
      <c r="E133" s="134"/>
      <c r="H133" s="134"/>
    </row>
    <row r="134" spans="5:8" x14ac:dyDescent="0.25">
      <c r="E134" s="134"/>
      <c r="H134" s="134"/>
    </row>
    <row r="135" spans="5:8" x14ac:dyDescent="0.25">
      <c r="E135" s="134"/>
      <c r="H135" s="134"/>
    </row>
    <row r="136" spans="5:8" x14ac:dyDescent="0.25">
      <c r="E136" s="134"/>
      <c r="H136" s="134"/>
    </row>
    <row r="137" spans="5:8" x14ac:dyDescent="0.25">
      <c r="E137" s="134"/>
      <c r="H137" s="134"/>
    </row>
    <row r="138" spans="5:8" x14ac:dyDescent="0.25">
      <c r="E138" s="134"/>
      <c r="H138" s="134"/>
    </row>
    <row r="139" spans="5:8" x14ac:dyDescent="0.25">
      <c r="E139" s="134"/>
      <c r="H139" s="134"/>
    </row>
    <row r="140" spans="5:8" x14ac:dyDescent="0.25">
      <c r="E140" s="134"/>
      <c r="H140" s="134"/>
    </row>
    <row r="141" spans="5:8" x14ac:dyDescent="0.25">
      <c r="E141" s="134"/>
      <c r="H141" s="134"/>
    </row>
    <row r="142" spans="5:8" x14ac:dyDescent="0.25">
      <c r="E142" s="134"/>
      <c r="H142" s="134"/>
    </row>
    <row r="143" spans="5:8" x14ac:dyDescent="0.25">
      <c r="E143" s="134"/>
      <c r="H143" s="134"/>
    </row>
    <row r="144" spans="5:8" x14ac:dyDescent="0.25">
      <c r="E144" s="134"/>
      <c r="H144" s="134"/>
    </row>
    <row r="145" spans="5:8" x14ac:dyDescent="0.25">
      <c r="E145" s="134"/>
      <c r="H145" s="134"/>
    </row>
    <row r="146" spans="5:8" x14ac:dyDescent="0.25">
      <c r="E146" s="134"/>
      <c r="H146" s="134"/>
    </row>
    <row r="147" spans="5:8" x14ac:dyDescent="0.25">
      <c r="E147" s="134"/>
      <c r="H147" s="134"/>
    </row>
    <row r="148" spans="5:8" x14ac:dyDescent="0.25">
      <c r="E148" s="134"/>
      <c r="H148" s="134"/>
    </row>
    <row r="149" spans="5:8" x14ac:dyDescent="0.25">
      <c r="E149" s="134"/>
      <c r="H149" s="134"/>
    </row>
    <row r="150" spans="5:8" x14ac:dyDescent="0.25">
      <c r="E150" s="134"/>
      <c r="H150" s="134"/>
    </row>
    <row r="151" spans="5:8" x14ac:dyDescent="0.25">
      <c r="E151" s="134"/>
      <c r="H151" s="134"/>
    </row>
    <row r="152" spans="5:8" x14ac:dyDescent="0.25">
      <c r="E152" s="134"/>
      <c r="H152" s="134"/>
    </row>
    <row r="153" spans="5:8" x14ac:dyDescent="0.25">
      <c r="E153" s="134"/>
      <c r="H153" s="134"/>
    </row>
    <row r="154" spans="5:8" x14ac:dyDescent="0.25">
      <c r="E154" s="134"/>
      <c r="H154" s="134"/>
    </row>
    <row r="155" spans="5:8" x14ac:dyDescent="0.25">
      <c r="E155" s="134"/>
      <c r="H155" s="134"/>
    </row>
    <row r="156" spans="5:8" x14ac:dyDescent="0.25">
      <c r="E156" s="134"/>
      <c r="H156" s="134"/>
    </row>
    <row r="157" spans="5:8" x14ac:dyDescent="0.25">
      <c r="E157" s="134"/>
      <c r="H157" s="134"/>
    </row>
    <row r="158" spans="5:8" x14ac:dyDescent="0.25">
      <c r="E158" s="134"/>
      <c r="H158" s="134"/>
    </row>
    <row r="159" spans="5:8" x14ac:dyDescent="0.25">
      <c r="E159" s="134"/>
      <c r="H159" s="134"/>
    </row>
    <row r="160" spans="5:8" x14ac:dyDescent="0.25">
      <c r="E160" s="134"/>
      <c r="H160" s="134"/>
    </row>
    <row r="161" spans="5:8" x14ac:dyDescent="0.25">
      <c r="E161" s="134"/>
      <c r="H161" s="134"/>
    </row>
    <row r="162" spans="5:8" x14ac:dyDescent="0.25">
      <c r="E162" s="134"/>
      <c r="H162" s="134"/>
    </row>
    <row r="163" spans="5:8" x14ac:dyDescent="0.25">
      <c r="E163" s="134"/>
      <c r="H163" s="134"/>
    </row>
    <row r="164" spans="5:8" x14ac:dyDescent="0.25">
      <c r="E164" s="134"/>
      <c r="H164" s="134"/>
    </row>
    <row r="165" spans="5:8" x14ac:dyDescent="0.25">
      <c r="E165" s="134"/>
      <c r="H165" s="134"/>
    </row>
    <row r="166" spans="5:8" x14ac:dyDescent="0.25">
      <c r="E166" s="134"/>
      <c r="H166" s="134"/>
    </row>
    <row r="167" spans="5:8" x14ac:dyDescent="0.25">
      <c r="E167" s="134"/>
      <c r="H167" s="134"/>
    </row>
    <row r="168" spans="5:8" x14ac:dyDescent="0.25">
      <c r="E168" s="134"/>
      <c r="H168" s="134"/>
    </row>
    <row r="169" spans="5:8" x14ac:dyDescent="0.25">
      <c r="E169" s="134"/>
      <c r="H169" s="134"/>
    </row>
    <row r="170" spans="5:8" x14ac:dyDescent="0.25">
      <c r="E170" s="134"/>
      <c r="H170" s="134"/>
    </row>
    <row r="171" spans="5:8" x14ac:dyDescent="0.25">
      <c r="E171" s="134"/>
      <c r="H171" s="134"/>
    </row>
    <row r="172" spans="5:8" x14ac:dyDescent="0.25">
      <c r="E172" s="134"/>
      <c r="H172" s="134"/>
    </row>
    <row r="173" spans="5:8" x14ac:dyDescent="0.25">
      <c r="E173" s="134"/>
      <c r="H173" s="134"/>
    </row>
    <row r="174" spans="5:8" x14ac:dyDescent="0.25">
      <c r="E174" s="134"/>
      <c r="H174" s="134"/>
    </row>
    <row r="175" spans="5:8" x14ac:dyDescent="0.25">
      <c r="E175" s="134"/>
      <c r="H175" s="134"/>
    </row>
    <row r="176" spans="5:8" x14ac:dyDescent="0.25">
      <c r="E176" s="134"/>
      <c r="H176" s="134"/>
    </row>
    <row r="177" spans="5:8" x14ac:dyDescent="0.25">
      <c r="E177" s="134"/>
      <c r="H177" s="134"/>
    </row>
    <row r="178" spans="5:8" x14ac:dyDescent="0.25">
      <c r="E178" s="134"/>
      <c r="H178" s="134"/>
    </row>
    <row r="179" spans="5:8" x14ac:dyDescent="0.25">
      <c r="E179" s="134"/>
      <c r="H179" s="134"/>
    </row>
    <row r="180" spans="5:8" x14ac:dyDescent="0.25">
      <c r="E180" s="134"/>
      <c r="H180" s="134"/>
    </row>
    <row r="181" spans="5:8" x14ac:dyDescent="0.25">
      <c r="E181" s="134"/>
      <c r="H181" s="134"/>
    </row>
    <row r="182" spans="5:8" x14ac:dyDescent="0.25">
      <c r="E182" s="134"/>
      <c r="H182" s="134"/>
    </row>
    <row r="183" spans="5:8" x14ac:dyDescent="0.25">
      <c r="E183" s="134"/>
      <c r="H183" s="134"/>
    </row>
    <row r="184" spans="5:8" x14ac:dyDescent="0.25">
      <c r="E184" s="134"/>
      <c r="H184" s="134"/>
    </row>
    <row r="185" spans="5:8" x14ac:dyDescent="0.25">
      <c r="E185" s="134"/>
      <c r="H185" s="134"/>
    </row>
    <row r="186" spans="5:8" x14ac:dyDescent="0.25">
      <c r="E186" s="134"/>
      <c r="H186" s="134"/>
    </row>
    <row r="187" spans="5:8" x14ac:dyDescent="0.25">
      <c r="E187" s="134"/>
      <c r="H187" s="134"/>
    </row>
    <row r="188" spans="5:8" x14ac:dyDescent="0.25">
      <c r="E188" s="134"/>
      <c r="H188" s="134"/>
    </row>
    <row r="189" spans="5:8" x14ac:dyDescent="0.25">
      <c r="E189" s="134"/>
      <c r="H189" s="134"/>
    </row>
    <row r="190" spans="5:8" x14ac:dyDescent="0.25">
      <c r="E190" s="134"/>
      <c r="H190" s="134"/>
    </row>
    <row r="191" spans="5:8" x14ac:dyDescent="0.25">
      <c r="E191" s="134"/>
      <c r="H191" s="134"/>
    </row>
    <row r="192" spans="5:8" x14ac:dyDescent="0.25">
      <c r="E192" s="134"/>
      <c r="H192" s="134"/>
    </row>
    <row r="193" spans="5:8" x14ac:dyDescent="0.25">
      <c r="E193" s="134"/>
      <c r="H193" s="134"/>
    </row>
    <row r="194" spans="5:8" x14ac:dyDescent="0.25">
      <c r="E194" s="134"/>
      <c r="H194" s="134"/>
    </row>
    <row r="195" spans="5:8" x14ac:dyDescent="0.25">
      <c r="E195" s="134"/>
      <c r="H195" s="134"/>
    </row>
    <row r="196" spans="5:8" x14ac:dyDescent="0.25">
      <c r="E196" s="134"/>
      <c r="H196" s="134"/>
    </row>
    <row r="197" spans="5:8" x14ac:dyDescent="0.25">
      <c r="E197" s="134"/>
      <c r="H197" s="134"/>
    </row>
    <row r="198" spans="5:8" x14ac:dyDescent="0.25">
      <c r="E198" s="134"/>
      <c r="H198" s="134"/>
    </row>
    <row r="199" spans="5:8" x14ac:dyDescent="0.25">
      <c r="E199" s="134"/>
      <c r="H199" s="134"/>
    </row>
    <row r="200" spans="5:8" x14ac:dyDescent="0.25">
      <c r="E200" s="134"/>
      <c r="H200" s="134"/>
    </row>
    <row r="201" spans="5:8" x14ac:dyDescent="0.25">
      <c r="E201" s="134"/>
      <c r="H201" s="134"/>
    </row>
    <row r="202" spans="5:8" x14ac:dyDescent="0.25">
      <c r="E202" s="134"/>
      <c r="H202" s="134"/>
    </row>
    <row r="203" spans="5:8" x14ac:dyDescent="0.25">
      <c r="E203" s="134"/>
      <c r="H203" s="134"/>
    </row>
    <row r="204" spans="5:8" x14ac:dyDescent="0.25">
      <c r="E204" s="134"/>
      <c r="H204" s="134"/>
    </row>
    <row r="205" spans="5:8" x14ac:dyDescent="0.25">
      <c r="E205" s="134"/>
      <c r="H205" s="134"/>
    </row>
    <row r="206" spans="5:8" x14ac:dyDescent="0.25">
      <c r="E206" s="134"/>
      <c r="H206" s="134"/>
    </row>
    <row r="207" spans="5:8" x14ac:dyDescent="0.25">
      <c r="E207" s="134"/>
      <c r="H207" s="134"/>
    </row>
    <row r="208" spans="5:8" x14ac:dyDescent="0.25">
      <c r="E208" s="134"/>
      <c r="H208" s="134"/>
    </row>
    <row r="209" spans="5:8" x14ac:dyDescent="0.25">
      <c r="E209" s="134"/>
      <c r="H209" s="134"/>
    </row>
    <row r="210" spans="5:8" x14ac:dyDescent="0.25">
      <c r="E210" s="134"/>
      <c r="H210" s="134"/>
    </row>
  </sheetData>
  <pageMargins left="0.22" right="0.19" top="0.38" bottom="0.28000000000000003" header="0.22" footer="0.1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56"/>
  <sheetViews>
    <sheetView topLeftCell="A10" workbookViewId="0">
      <selection activeCell="B5" sqref="B5"/>
    </sheetView>
  </sheetViews>
  <sheetFormatPr defaultRowHeight="12.75" x14ac:dyDescent="0.25"/>
  <cols>
    <col min="1" max="1" width="2.140625" style="117" customWidth="1"/>
    <col min="2" max="2" width="4.140625" style="117" customWidth="1"/>
    <col min="3" max="3" width="8.42578125" style="142" customWidth="1"/>
    <col min="4" max="4" width="7.28515625" style="117" customWidth="1"/>
    <col min="5" max="5" width="25.7109375" style="134" customWidth="1"/>
    <col min="6" max="6" width="10.140625" style="126" customWidth="1"/>
    <col min="7" max="7" width="7.140625" style="117" customWidth="1"/>
    <col min="8" max="8" width="25.7109375" style="134" customWidth="1"/>
    <col min="9" max="9" width="0.85546875" style="126" customWidth="1"/>
    <col min="10" max="12" width="9.140625" style="126"/>
    <col min="13" max="16384" width="9.140625" style="117"/>
  </cols>
  <sheetData>
    <row r="1" spans="1:12" ht="15" x14ac:dyDescent="0.25">
      <c r="B1" s="101"/>
      <c r="C1" s="114"/>
    </row>
    <row r="2" spans="1:12" s="127" customFormat="1" ht="16.5" x14ac:dyDescent="0.25">
      <c r="B2" s="127" t="s">
        <v>505</v>
      </c>
      <c r="C2" s="136"/>
      <c r="E2" s="176"/>
      <c r="F2" s="128"/>
      <c r="H2" s="176"/>
    </row>
    <row r="3" spans="1:12" s="130" customFormat="1" ht="16.5" x14ac:dyDescent="0.25">
      <c r="B3" s="115" t="s">
        <v>480</v>
      </c>
      <c r="C3" s="137"/>
      <c r="D3" s="115"/>
      <c r="E3" s="177"/>
      <c r="F3" s="115"/>
      <c r="G3" s="115"/>
      <c r="H3" s="177"/>
      <c r="I3" s="127"/>
      <c r="J3" s="127"/>
      <c r="K3" s="127"/>
      <c r="L3" s="127"/>
    </row>
    <row r="4" spans="1:12" ht="15.75" x14ac:dyDescent="0.25">
      <c r="B4" s="116"/>
      <c r="C4" s="138"/>
      <c r="D4" s="116"/>
      <c r="G4" s="116"/>
    </row>
    <row r="5" spans="1:12" s="130" customFormat="1" ht="16.5" x14ac:dyDescent="0.25">
      <c r="B5" s="115"/>
      <c r="C5" s="137"/>
      <c r="D5" s="170" t="s">
        <v>494</v>
      </c>
      <c r="E5" s="178"/>
      <c r="F5" s="127"/>
      <c r="G5" s="170" t="s">
        <v>495</v>
      </c>
      <c r="H5" s="178"/>
      <c r="I5" s="127"/>
      <c r="J5" s="127"/>
      <c r="K5" s="127"/>
      <c r="L5" s="127"/>
    </row>
    <row r="6" spans="1:12" ht="16.5" x14ac:dyDescent="0.25">
      <c r="B6" s="118" t="s">
        <v>481</v>
      </c>
      <c r="C6" s="145"/>
      <c r="D6" s="145" t="s">
        <v>482</v>
      </c>
      <c r="E6" s="179" t="s">
        <v>483</v>
      </c>
      <c r="G6" s="145" t="s">
        <v>482</v>
      </c>
      <c r="H6" s="179" t="s">
        <v>483</v>
      </c>
    </row>
    <row r="7" spans="1:12" ht="15.75" x14ac:dyDescent="0.25">
      <c r="A7" s="132"/>
      <c r="B7" s="120">
        <v>1</v>
      </c>
      <c r="C7" s="161" t="s">
        <v>484</v>
      </c>
      <c r="D7" s="156"/>
      <c r="E7" s="180"/>
      <c r="F7" s="158"/>
      <c r="G7" s="156"/>
      <c r="H7" s="159"/>
    </row>
    <row r="8" spans="1:12" ht="31.5" x14ac:dyDescent="0.25">
      <c r="A8" s="132"/>
      <c r="B8" s="165"/>
      <c r="C8" s="162"/>
      <c r="D8" s="143" t="s">
        <v>147</v>
      </c>
      <c r="E8" s="153" t="s">
        <v>484</v>
      </c>
      <c r="G8" s="143" t="s">
        <v>496</v>
      </c>
      <c r="H8" s="153" t="s">
        <v>518</v>
      </c>
    </row>
    <row r="9" spans="1:12" ht="47.25" x14ac:dyDescent="0.25">
      <c r="A9" s="132"/>
      <c r="B9" s="166"/>
      <c r="C9" s="162"/>
      <c r="D9" s="147" t="s">
        <v>148</v>
      </c>
      <c r="E9" s="148" t="s">
        <v>485</v>
      </c>
      <c r="G9" s="149" t="s">
        <v>497</v>
      </c>
      <c r="H9" s="150" t="s">
        <v>498</v>
      </c>
    </row>
    <row r="10" spans="1:12" ht="15.75" x14ac:dyDescent="0.25">
      <c r="A10" s="132"/>
      <c r="B10" s="120">
        <v>3</v>
      </c>
      <c r="C10" s="161" t="s">
        <v>486</v>
      </c>
      <c r="D10" s="156"/>
      <c r="E10" s="180"/>
      <c r="F10" s="158"/>
      <c r="G10" s="156"/>
      <c r="H10" s="159"/>
    </row>
    <row r="11" spans="1:12" ht="47.25" x14ac:dyDescent="0.25">
      <c r="A11" s="132"/>
      <c r="B11" s="167"/>
      <c r="C11" s="162"/>
      <c r="D11" s="139"/>
      <c r="E11" s="154"/>
      <c r="G11" s="139" t="s">
        <v>499</v>
      </c>
      <c r="H11" s="153" t="s">
        <v>500</v>
      </c>
    </row>
    <row r="12" spans="1:12" ht="15.75" x14ac:dyDescent="0.25">
      <c r="A12" s="132"/>
      <c r="B12" s="120">
        <v>4</v>
      </c>
      <c r="C12" s="161" t="s">
        <v>439</v>
      </c>
      <c r="D12" s="156"/>
      <c r="E12" s="180"/>
      <c r="F12" s="158"/>
      <c r="G12" s="171"/>
      <c r="H12" s="160"/>
    </row>
    <row r="13" spans="1:12" ht="31.5" x14ac:dyDescent="0.25">
      <c r="A13" s="132"/>
      <c r="B13" s="165"/>
      <c r="C13" s="162"/>
      <c r="D13" s="143" t="s">
        <v>473</v>
      </c>
      <c r="E13" s="155" t="s">
        <v>439</v>
      </c>
      <c r="G13" s="143"/>
      <c r="H13" s="144" t="s">
        <v>501</v>
      </c>
    </row>
    <row r="14" spans="1:12" ht="31.5" x14ac:dyDescent="0.25">
      <c r="A14" s="132"/>
      <c r="B14" s="166"/>
      <c r="C14" s="162"/>
      <c r="D14" s="147" t="s">
        <v>211</v>
      </c>
      <c r="E14" s="151" t="s">
        <v>440</v>
      </c>
      <c r="G14" s="149"/>
      <c r="H14" s="152"/>
    </row>
    <row r="15" spans="1:12" ht="15.75" x14ac:dyDescent="0.25">
      <c r="A15" s="132"/>
      <c r="B15" s="120">
        <v>5</v>
      </c>
      <c r="C15" s="161" t="s">
        <v>487</v>
      </c>
      <c r="D15" s="156"/>
      <c r="E15" s="180"/>
      <c r="F15" s="158"/>
      <c r="G15" s="156"/>
      <c r="H15" s="159"/>
    </row>
    <row r="16" spans="1:12" ht="47.25" x14ac:dyDescent="0.25">
      <c r="A16" s="132"/>
      <c r="B16" s="168"/>
      <c r="C16" s="163"/>
      <c r="D16" s="143" t="s">
        <v>357</v>
      </c>
      <c r="E16" s="155" t="s">
        <v>441</v>
      </c>
      <c r="G16" s="143"/>
      <c r="H16" s="155"/>
    </row>
    <row r="17" spans="1:8" ht="15.75" x14ac:dyDescent="0.25">
      <c r="A17" s="132"/>
      <c r="B17" s="169"/>
      <c r="C17" s="162"/>
      <c r="D17" s="122"/>
      <c r="E17" s="124"/>
      <c r="G17" s="122" t="s">
        <v>502</v>
      </c>
      <c r="H17" s="124" t="s">
        <v>503</v>
      </c>
    </row>
    <row r="18" spans="1:8" ht="47.25" x14ac:dyDescent="0.25">
      <c r="A18" s="132"/>
      <c r="B18" s="169"/>
      <c r="C18" s="162"/>
      <c r="D18" s="122" t="s">
        <v>475</v>
      </c>
      <c r="E18" s="124" t="s">
        <v>516</v>
      </c>
      <c r="G18" s="122" t="s">
        <v>504</v>
      </c>
      <c r="H18" s="124" t="s">
        <v>516</v>
      </c>
    </row>
    <row r="19" spans="1:8" ht="47.25" x14ac:dyDescent="0.25">
      <c r="A19" s="132"/>
      <c r="B19" s="169"/>
      <c r="C19" s="162"/>
      <c r="D19" s="122" t="s">
        <v>189</v>
      </c>
      <c r="E19" s="275" t="s">
        <v>569</v>
      </c>
      <c r="G19" s="122" t="s">
        <v>506</v>
      </c>
      <c r="H19" s="275" t="s">
        <v>569</v>
      </c>
    </row>
    <row r="20" spans="1:8" ht="15.75" x14ac:dyDescent="0.25">
      <c r="A20" s="132"/>
      <c r="B20" s="169"/>
      <c r="C20" s="162"/>
      <c r="D20" s="122" t="s">
        <v>169</v>
      </c>
      <c r="E20" s="124" t="s">
        <v>444</v>
      </c>
      <c r="G20" s="122" t="s">
        <v>507</v>
      </c>
      <c r="H20" s="124" t="s">
        <v>444</v>
      </c>
    </row>
    <row r="21" spans="1:8" ht="15.75" x14ac:dyDescent="0.25">
      <c r="A21" s="132"/>
      <c r="B21" s="166"/>
      <c r="C21" s="162"/>
      <c r="D21" s="149" t="s">
        <v>476</v>
      </c>
      <c r="E21" s="276" t="s">
        <v>568</v>
      </c>
      <c r="G21" s="149" t="s">
        <v>508</v>
      </c>
      <c r="H21" s="276" t="s">
        <v>568</v>
      </c>
    </row>
    <row r="22" spans="1:8" ht="15.75" x14ac:dyDescent="0.25">
      <c r="A22" s="132"/>
      <c r="B22" s="120">
        <v>6</v>
      </c>
      <c r="C22" s="161" t="s">
        <v>489</v>
      </c>
      <c r="D22" s="156"/>
      <c r="E22" s="180"/>
      <c r="F22" s="158"/>
      <c r="G22" s="156"/>
      <c r="H22" s="159"/>
    </row>
    <row r="23" spans="1:8" ht="15.75" x14ac:dyDescent="0.25">
      <c r="A23" s="132"/>
      <c r="B23" s="165"/>
      <c r="C23" s="162"/>
      <c r="D23" s="143" t="s">
        <v>477</v>
      </c>
      <c r="E23" s="153" t="s">
        <v>489</v>
      </c>
      <c r="G23" s="143" t="s">
        <v>509</v>
      </c>
      <c r="H23" s="153" t="s">
        <v>489</v>
      </c>
    </row>
    <row r="24" spans="1:8" ht="31.5" x14ac:dyDescent="0.25">
      <c r="A24" s="132"/>
      <c r="B24" s="166"/>
      <c r="C24" s="162"/>
      <c r="D24" s="147" t="s">
        <v>387</v>
      </c>
      <c r="E24" s="148" t="s">
        <v>447</v>
      </c>
      <c r="G24" s="149"/>
      <c r="H24" s="150"/>
    </row>
    <row r="25" spans="1:8" ht="15.75" x14ac:dyDescent="0.25">
      <c r="A25" s="132"/>
      <c r="B25" s="120">
        <v>7</v>
      </c>
      <c r="C25" s="161" t="s">
        <v>490</v>
      </c>
      <c r="D25" s="156"/>
      <c r="E25" s="180"/>
      <c r="F25" s="158"/>
      <c r="G25" s="156"/>
      <c r="H25" s="159"/>
    </row>
    <row r="26" spans="1:8" ht="47.25" x14ac:dyDescent="0.25">
      <c r="A26" s="132"/>
      <c r="B26" s="167"/>
      <c r="C26" s="162"/>
      <c r="D26" s="139" t="s">
        <v>254</v>
      </c>
      <c r="E26" s="154" t="s">
        <v>490</v>
      </c>
      <c r="G26" s="139" t="s">
        <v>299</v>
      </c>
      <c r="H26" s="154" t="s">
        <v>490</v>
      </c>
    </row>
    <row r="27" spans="1:8" ht="15.75" x14ac:dyDescent="0.25">
      <c r="A27" s="132"/>
      <c r="B27" s="120">
        <v>8</v>
      </c>
      <c r="C27" s="161" t="s">
        <v>514</v>
      </c>
      <c r="D27" s="156"/>
      <c r="E27" s="180"/>
      <c r="F27" s="158"/>
      <c r="G27" s="156"/>
      <c r="H27" s="159"/>
    </row>
    <row r="28" spans="1:8" ht="31.5" x14ac:dyDescent="0.25">
      <c r="A28" s="132"/>
      <c r="B28" s="165"/>
      <c r="C28" s="162"/>
      <c r="D28" s="143" t="s">
        <v>478</v>
      </c>
      <c r="E28" s="155" t="s">
        <v>448</v>
      </c>
      <c r="G28" s="143" t="s">
        <v>510</v>
      </c>
      <c r="H28" s="155" t="s">
        <v>448</v>
      </c>
    </row>
    <row r="29" spans="1:8" ht="31.5" x14ac:dyDescent="0.25">
      <c r="A29" s="132"/>
      <c r="B29" s="169"/>
      <c r="C29" s="162"/>
      <c r="D29" s="122" t="s">
        <v>337</v>
      </c>
      <c r="E29" s="124" t="s">
        <v>511</v>
      </c>
      <c r="G29" s="122" t="s">
        <v>512</v>
      </c>
      <c r="H29" s="124" t="s">
        <v>511</v>
      </c>
    </row>
    <row r="30" spans="1:8" ht="31.5" x14ac:dyDescent="0.25">
      <c r="A30" s="132"/>
      <c r="B30" s="166"/>
      <c r="C30" s="164"/>
      <c r="D30" s="122" t="s">
        <v>338</v>
      </c>
      <c r="E30" s="124" t="s">
        <v>513</v>
      </c>
      <c r="G30" s="122"/>
      <c r="H30" s="124" t="s">
        <v>515</v>
      </c>
    </row>
    <row r="31" spans="1:8" ht="15.75" x14ac:dyDescent="0.25">
      <c r="B31" s="133"/>
      <c r="C31" s="140"/>
      <c r="D31" s="133">
        <v>12</v>
      </c>
      <c r="G31" s="133">
        <v>12</v>
      </c>
    </row>
    <row r="32" spans="1:8" x14ac:dyDescent="0.25">
      <c r="B32" s="135"/>
      <c r="C32" s="141"/>
      <c r="D32" s="135"/>
      <c r="G32" s="135"/>
    </row>
    <row r="33" spans="2:7" x14ac:dyDescent="0.25">
      <c r="B33" s="135"/>
      <c r="C33" s="141"/>
      <c r="D33" s="135"/>
      <c r="G33" s="135"/>
    </row>
    <row r="34" spans="2:7" x14ac:dyDescent="0.25">
      <c r="B34" s="135"/>
      <c r="C34" s="141"/>
      <c r="D34" s="135"/>
      <c r="G34" s="135"/>
    </row>
    <row r="35" spans="2:7" x14ac:dyDescent="0.25">
      <c r="B35" s="135"/>
      <c r="C35" s="141"/>
      <c r="D35" s="135"/>
      <c r="G35" s="135"/>
    </row>
    <row r="36" spans="2:7" x14ac:dyDescent="0.25">
      <c r="B36" s="135"/>
      <c r="C36" s="141"/>
      <c r="D36" s="135"/>
      <c r="G36" s="135"/>
    </row>
    <row r="37" spans="2:7" x14ac:dyDescent="0.25">
      <c r="B37" s="135"/>
      <c r="C37" s="141"/>
      <c r="D37" s="135"/>
      <c r="G37" s="135"/>
    </row>
    <row r="38" spans="2:7" x14ac:dyDescent="0.25">
      <c r="B38" s="135"/>
      <c r="C38" s="141"/>
      <c r="D38" s="135"/>
      <c r="G38" s="135"/>
    </row>
    <row r="39" spans="2:7" x14ac:dyDescent="0.25">
      <c r="B39" s="135"/>
      <c r="C39" s="141"/>
      <c r="D39" s="135"/>
      <c r="G39" s="135"/>
    </row>
    <row r="40" spans="2:7" x14ac:dyDescent="0.25">
      <c r="B40" s="135"/>
      <c r="C40" s="141"/>
      <c r="D40" s="135"/>
      <c r="G40" s="135"/>
    </row>
    <row r="41" spans="2:7" x14ac:dyDescent="0.25">
      <c r="B41" s="135"/>
      <c r="C41" s="141"/>
      <c r="D41" s="135"/>
      <c r="G41" s="135"/>
    </row>
    <row r="42" spans="2:7" x14ac:dyDescent="0.25">
      <c r="B42" s="135"/>
      <c r="C42" s="141"/>
      <c r="D42" s="135"/>
      <c r="G42" s="135"/>
    </row>
    <row r="43" spans="2:7" x14ac:dyDescent="0.25">
      <c r="B43" s="135"/>
      <c r="C43" s="141"/>
      <c r="D43" s="135"/>
      <c r="G43" s="135"/>
    </row>
    <row r="44" spans="2:7" x14ac:dyDescent="0.25">
      <c r="B44" s="135"/>
      <c r="C44" s="141"/>
      <c r="D44" s="135"/>
      <c r="G44" s="135"/>
    </row>
    <row r="45" spans="2:7" x14ac:dyDescent="0.25">
      <c r="B45" s="135"/>
      <c r="C45" s="141"/>
      <c r="D45" s="135"/>
      <c r="G45" s="135"/>
    </row>
    <row r="46" spans="2:7" x14ac:dyDescent="0.25">
      <c r="B46" s="135"/>
      <c r="C46" s="141"/>
      <c r="D46" s="135"/>
      <c r="G46" s="135"/>
    </row>
    <row r="47" spans="2:7" x14ac:dyDescent="0.25">
      <c r="B47" s="135"/>
      <c r="C47" s="141"/>
      <c r="D47" s="135"/>
      <c r="G47" s="135"/>
    </row>
    <row r="48" spans="2:7" x14ac:dyDescent="0.25">
      <c r="B48" s="135"/>
      <c r="C48" s="141"/>
      <c r="D48" s="135"/>
      <c r="G48" s="135"/>
    </row>
    <row r="49" spans="2:7" x14ac:dyDescent="0.25">
      <c r="B49" s="135"/>
      <c r="C49" s="141"/>
      <c r="D49" s="135"/>
      <c r="G49" s="135"/>
    </row>
    <row r="50" spans="2:7" x14ac:dyDescent="0.25">
      <c r="B50" s="135"/>
      <c r="C50" s="141"/>
      <c r="D50" s="135"/>
      <c r="G50" s="135"/>
    </row>
    <row r="51" spans="2:7" x14ac:dyDescent="0.25">
      <c r="B51" s="135"/>
      <c r="C51" s="141"/>
      <c r="D51" s="135"/>
      <c r="G51" s="135"/>
    </row>
    <row r="52" spans="2:7" x14ac:dyDescent="0.25">
      <c r="B52" s="135"/>
      <c r="C52" s="141"/>
      <c r="D52" s="135"/>
      <c r="G52" s="135"/>
    </row>
    <row r="53" spans="2:7" x14ac:dyDescent="0.25">
      <c r="B53" s="135"/>
      <c r="C53" s="141"/>
      <c r="D53" s="135"/>
      <c r="G53" s="135"/>
    </row>
    <row r="54" spans="2:7" x14ac:dyDescent="0.25">
      <c r="B54" s="135"/>
      <c r="C54" s="141"/>
      <c r="D54" s="135"/>
      <c r="G54" s="135"/>
    </row>
    <row r="55" spans="2:7" x14ac:dyDescent="0.25">
      <c r="B55" s="135"/>
      <c r="C55" s="141"/>
      <c r="D55" s="135"/>
      <c r="G55" s="135"/>
    </row>
    <row r="56" spans="2:7" x14ac:dyDescent="0.25">
      <c r="B56" s="135"/>
      <c r="C56" s="141"/>
      <c r="D56" s="135"/>
      <c r="G56" s="135"/>
    </row>
  </sheetData>
  <pageMargins left="0.24" right="0.28000000000000003" top="0.34" bottom="0.3" header="0.17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B1:AM183"/>
  <sheetViews>
    <sheetView topLeftCell="J1" workbookViewId="0">
      <selection activeCell="AJ97" sqref="AJ97"/>
    </sheetView>
  </sheetViews>
  <sheetFormatPr defaultRowHeight="16.5" x14ac:dyDescent="0.25"/>
  <cols>
    <col min="1" max="1" width="1.28515625" style="12" customWidth="1"/>
    <col min="2" max="4" width="1.28515625" style="12" hidden="1" customWidth="1"/>
    <col min="5" max="7" width="2.7109375" style="13" hidden="1" customWidth="1"/>
    <col min="8" max="8" width="2.5703125" style="13" hidden="1" customWidth="1"/>
    <col min="9" max="9" width="2.7109375" style="13" hidden="1" customWidth="1"/>
    <col min="10" max="10" width="6.5703125" style="14" customWidth="1"/>
    <col min="11" max="11" width="50" style="12" customWidth="1"/>
    <col min="12" max="12" width="11.5703125" style="15" hidden="1" customWidth="1"/>
    <col min="13" max="14" width="11.28515625" style="15" hidden="1" customWidth="1"/>
    <col min="15" max="15" width="13.42578125" style="15" hidden="1" customWidth="1"/>
    <col min="16" max="16" width="12" style="15" hidden="1" customWidth="1"/>
    <col min="17" max="17" width="13.42578125" style="15" hidden="1" customWidth="1"/>
    <col min="18" max="18" width="11.140625" style="15" hidden="1" customWidth="1"/>
    <col min="19" max="19" width="12.28515625" style="303" customWidth="1"/>
    <col min="20" max="20" width="12.7109375" style="303" customWidth="1"/>
    <col min="21" max="21" width="12" style="303" customWidth="1"/>
    <col min="22" max="22" width="14.85546875" style="303" customWidth="1"/>
    <col min="23" max="23" width="12.5703125" style="15" customWidth="1"/>
    <col min="24" max="24" width="13.140625" style="303" customWidth="1"/>
    <col min="25" max="25" width="12.5703125" style="303" customWidth="1"/>
    <col min="26" max="26" width="9.85546875" style="15" hidden="1" customWidth="1"/>
    <col min="27" max="27" width="11.140625" style="303" customWidth="1"/>
    <col min="28" max="28" width="9.42578125" style="15" hidden="1" customWidth="1"/>
    <col min="29" max="30" width="6.5703125" style="15" hidden="1" customWidth="1"/>
    <col min="31" max="31" width="11" style="303" customWidth="1"/>
    <col min="32" max="32" width="12.7109375" style="303" customWidth="1"/>
    <col min="33" max="33" width="11.85546875" style="303" customWidth="1"/>
    <col min="34" max="34" width="0.140625" style="15" customWidth="1"/>
    <col min="35" max="35" width="0.42578125" style="15" hidden="1" customWidth="1"/>
    <col min="36" max="36" width="13" style="303" customWidth="1"/>
    <col min="37" max="37" width="13.28515625" style="303" customWidth="1"/>
    <col min="38" max="38" width="0.28515625" style="12" customWidth="1"/>
    <col min="39" max="39" width="12.28515625" style="322" customWidth="1"/>
    <col min="40" max="16384" width="9.140625" style="12"/>
  </cols>
  <sheetData>
    <row r="1" spans="2:39" ht="9.75" customHeight="1" x14ac:dyDescent="0.25"/>
    <row r="2" spans="2:39" x14ac:dyDescent="0.25">
      <c r="J2" s="11"/>
      <c r="K2" s="191"/>
    </row>
    <row r="3" spans="2:39" s="16" customFormat="1" ht="17.25" hidden="1" x14ac:dyDescent="0.3">
      <c r="E3" s="17"/>
      <c r="G3" s="17"/>
      <c r="H3" s="18"/>
      <c r="I3" s="17"/>
      <c r="J3" s="17"/>
      <c r="K3" s="19"/>
      <c r="M3" s="17"/>
      <c r="S3" s="304"/>
      <c r="T3" s="304"/>
      <c r="U3" s="304"/>
      <c r="V3" s="304"/>
      <c r="X3" s="304"/>
      <c r="Y3" s="304"/>
      <c r="AA3" s="304"/>
      <c r="AE3" s="304"/>
      <c r="AF3" s="304"/>
      <c r="AG3" s="304"/>
      <c r="AJ3" s="304"/>
      <c r="AK3" s="304"/>
      <c r="AM3" s="323"/>
    </row>
    <row r="4" spans="2:39" s="16" customFormat="1" ht="17.25" hidden="1" x14ac:dyDescent="0.3">
      <c r="E4" s="17"/>
      <c r="G4" s="17"/>
      <c r="H4" s="18"/>
      <c r="I4" s="17"/>
      <c r="J4" s="17"/>
      <c r="K4" s="20"/>
      <c r="M4" s="17"/>
      <c r="S4" s="304"/>
      <c r="T4" s="304"/>
      <c r="U4" s="304"/>
      <c r="V4" s="304"/>
      <c r="X4" s="304"/>
      <c r="Y4" s="304"/>
      <c r="AA4" s="304"/>
      <c r="AE4" s="304"/>
      <c r="AF4" s="304"/>
      <c r="AG4" s="304"/>
      <c r="AJ4" s="304"/>
      <c r="AK4" s="304"/>
      <c r="AM4" s="323"/>
    </row>
    <row r="5" spans="2:39" s="16" customFormat="1" ht="17.25" hidden="1" x14ac:dyDescent="0.3">
      <c r="E5" s="17"/>
      <c r="G5" s="17"/>
      <c r="H5" s="18"/>
      <c r="I5" s="17"/>
      <c r="J5" s="17"/>
      <c r="K5" s="20"/>
      <c r="M5" s="17"/>
      <c r="S5" s="304"/>
      <c r="T5" s="304"/>
      <c r="U5" s="304"/>
      <c r="V5" s="304"/>
      <c r="X5" s="304"/>
      <c r="Y5" s="304"/>
      <c r="AA5" s="304"/>
      <c r="AE5" s="304"/>
      <c r="AF5" s="304"/>
      <c r="AG5" s="304"/>
      <c r="AJ5" s="304"/>
      <c r="AK5" s="304"/>
      <c r="AM5" s="323"/>
    </row>
    <row r="6" spans="2:39" s="16" customFormat="1" ht="17.25" hidden="1" x14ac:dyDescent="0.3">
      <c r="E6" s="17"/>
      <c r="G6" s="17"/>
      <c r="H6" s="18"/>
      <c r="I6" s="17"/>
      <c r="J6" s="17"/>
      <c r="K6" s="20"/>
      <c r="M6" s="17"/>
      <c r="S6" s="304"/>
      <c r="T6" s="304"/>
      <c r="U6" s="304"/>
      <c r="V6" s="304"/>
      <c r="X6" s="304"/>
      <c r="Y6" s="304"/>
      <c r="AA6" s="304"/>
      <c r="AE6" s="304"/>
      <c r="AF6" s="304"/>
      <c r="AG6" s="304"/>
      <c r="AJ6" s="304"/>
      <c r="AK6" s="304"/>
      <c r="AM6" s="323"/>
    </row>
    <row r="7" spans="2:39" s="16" customFormat="1" ht="17.25" hidden="1" x14ac:dyDescent="0.3">
      <c r="E7" s="17"/>
      <c r="G7" s="17"/>
      <c r="H7" s="18"/>
      <c r="I7" s="17"/>
      <c r="J7" s="17"/>
      <c r="K7" s="17"/>
      <c r="M7" s="17"/>
      <c r="S7" s="304"/>
      <c r="T7" s="304"/>
      <c r="U7" s="304"/>
      <c r="V7" s="304"/>
      <c r="X7" s="304"/>
      <c r="Y7" s="304"/>
      <c r="AA7" s="304"/>
      <c r="AE7" s="304"/>
      <c r="AF7" s="304"/>
      <c r="AG7" s="304"/>
      <c r="AJ7" s="304"/>
      <c r="AK7" s="304"/>
      <c r="AM7" s="323"/>
    </row>
    <row r="8" spans="2:39" s="22" customFormat="1" x14ac:dyDescent="0.25">
      <c r="B8" s="21"/>
      <c r="C8" s="21"/>
      <c r="D8" s="21"/>
      <c r="E8" s="21"/>
      <c r="F8" s="21"/>
      <c r="G8" s="21"/>
      <c r="I8" s="23"/>
      <c r="J8" s="24"/>
      <c r="K8" s="277" t="s">
        <v>593</v>
      </c>
      <c r="L8" s="24" t="s">
        <v>130</v>
      </c>
      <c r="M8" s="24" t="s">
        <v>130</v>
      </c>
      <c r="N8" s="24" t="s">
        <v>130</v>
      </c>
      <c r="O8" s="24" t="s">
        <v>130</v>
      </c>
      <c r="P8" s="24" t="s">
        <v>130</v>
      </c>
      <c r="Q8" s="24" t="s">
        <v>130</v>
      </c>
      <c r="R8" s="24" t="s">
        <v>130</v>
      </c>
      <c r="S8" s="332" t="s">
        <v>628</v>
      </c>
      <c r="T8" s="305"/>
      <c r="U8" s="305"/>
      <c r="V8" s="305"/>
      <c r="W8" s="25"/>
      <c r="X8" s="305"/>
      <c r="Y8" s="305"/>
      <c r="Z8" s="25"/>
      <c r="AA8" s="305"/>
      <c r="AB8" s="25"/>
      <c r="AC8" s="25"/>
      <c r="AD8" s="25"/>
      <c r="AE8" s="305"/>
      <c r="AF8" s="305"/>
      <c r="AG8" s="305"/>
      <c r="AH8" s="25"/>
      <c r="AI8" s="25"/>
      <c r="AJ8" s="357"/>
      <c r="AK8" s="357"/>
      <c r="AM8" s="324"/>
    </row>
    <row r="9" spans="2:39" s="22" customFormat="1" ht="18" x14ac:dyDescent="0.25">
      <c r="B9" s="21"/>
      <c r="C9" s="21"/>
      <c r="D9" s="21"/>
      <c r="E9" s="21"/>
      <c r="F9" s="21"/>
      <c r="G9" s="21"/>
      <c r="I9" s="23"/>
      <c r="J9" s="24"/>
      <c r="K9" s="282"/>
      <c r="L9" s="24"/>
      <c r="M9" s="24"/>
      <c r="N9" s="24"/>
      <c r="O9" s="24"/>
      <c r="P9" s="24"/>
      <c r="Q9" s="24"/>
      <c r="R9" s="24"/>
      <c r="S9" s="332"/>
      <c r="T9" s="305"/>
      <c r="U9" s="305"/>
      <c r="V9" s="305"/>
      <c r="W9" s="25"/>
      <c r="X9" s="305"/>
      <c r="Y9" s="305"/>
      <c r="Z9" s="25"/>
      <c r="AA9" s="305"/>
      <c r="AB9" s="25"/>
      <c r="AC9" s="25"/>
      <c r="AD9" s="25"/>
      <c r="AE9" s="305"/>
      <c r="AF9" s="305"/>
      <c r="AG9" s="305"/>
      <c r="AH9" s="25"/>
      <c r="AI9" s="25"/>
      <c r="AJ9" s="357"/>
      <c r="AK9" s="357"/>
      <c r="AM9" s="324"/>
    </row>
    <row r="10" spans="2:39" x14ac:dyDescent="0.25">
      <c r="F10" s="27" t="s">
        <v>132</v>
      </c>
      <c r="I10" s="28"/>
      <c r="J10" s="215" t="s">
        <v>131</v>
      </c>
      <c r="K10" s="26" t="s">
        <v>133</v>
      </c>
      <c r="L10" s="12"/>
      <c r="M10" s="30"/>
      <c r="N10" s="30"/>
      <c r="O10" s="30"/>
      <c r="P10" s="31"/>
      <c r="Q10" s="30"/>
      <c r="R10" s="32"/>
      <c r="W10" s="12"/>
      <c r="Z10" s="12"/>
      <c r="AB10" s="12"/>
      <c r="AC10" s="12"/>
      <c r="AD10" s="12"/>
      <c r="AG10" s="329"/>
      <c r="AH10" s="33"/>
      <c r="AI10" s="34"/>
      <c r="AM10" s="325"/>
    </row>
    <row r="11" spans="2:39" hidden="1" x14ac:dyDescent="0.25">
      <c r="E11" s="26"/>
      <c r="F11" s="27"/>
      <c r="H11" s="26"/>
      <c r="I11" s="28"/>
      <c r="J11" s="28"/>
      <c r="K11" s="29"/>
      <c r="L11" s="30"/>
      <c r="M11" s="30"/>
      <c r="N11" s="30"/>
      <c r="O11" s="30"/>
      <c r="P11" s="32" t="s">
        <v>134</v>
      </c>
      <c r="Q11" s="36"/>
      <c r="R11" s="32"/>
      <c r="S11" s="333"/>
      <c r="T11" s="306"/>
      <c r="U11" s="306"/>
      <c r="V11" s="306"/>
      <c r="W11" s="35"/>
      <c r="X11" s="306"/>
      <c r="Y11" s="306"/>
      <c r="Z11" s="30"/>
      <c r="AA11" s="306"/>
      <c r="AB11" s="30"/>
      <c r="AC11" s="30"/>
      <c r="AD11" s="30"/>
      <c r="AE11" s="306"/>
      <c r="AF11" s="305"/>
      <c r="AG11" s="329"/>
      <c r="AH11" s="33"/>
      <c r="AI11" s="34"/>
      <c r="AJ11" s="306"/>
      <c r="AK11" s="306"/>
      <c r="AM11" s="325"/>
    </row>
    <row r="12" spans="2:39" s="37" customFormat="1" x14ac:dyDescent="0.25">
      <c r="J12" s="28"/>
      <c r="K12" s="23" t="s">
        <v>135</v>
      </c>
      <c r="L12" s="38"/>
      <c r="M12" s="39"/>
      <c r="N12" s="39"/>
      <c r="O12" s="39"/>
      <c r="P12" s="40"/>
      <c r="Q12" s="39"/>
      <c r="R12" s="39"/>
      <c r="S12" s="334"/>
      <c r="T12" s="336"/>
      <c r="U12" s="307"/>
      <c r="V12" s="307"/>
      <c r="W12" s="39"/>
      <c r="X12" s="307"/>
      <c r="Y12" s="307"/>
      <c r="Z12" s="38"/>
      <c r="AA12" s="307"/>
      <c r="AB12" s="39"/>
      <c r="AC12" s="38"/>
      <c r="AD12" s="38"/>
      <c r="AE12" s="307"/>
      <c r="AF12" s="307"/>
      <c r="AG12" s="330"/>
      <c r="AH12" s="39"/>
      <c r="AI12" s="39"/>
      <c r="AJ12" s="293" t="s">
        <v>579</v>
      </c>
      <c r="AK12" s="293"/>
      <c r="AM12" s="326"/>
    </row>
    <row r="13" spans="2:39" s="41" customFormat="1" ht="7.5" customHeight="1" x14ac:dyDescent="0.25">
      <c r="E13" s="42"/>
      <c r="F13" s="42"/>
      <c r="G13" s="42"/>
      <c r="H13" s="42"/>
      <c r="I13" s="42"/>
      <c r="J13" s="43"/>
      <c r="K13" s="44"/>
      <c r="L13" s="45"/>
      <c r="M13" s="45"/>
      <c r="N13" s="45"/>
      <c r="O13" s="45"/>
      <c r="P13" s="45"/>
      <c r="Q13" s="45"/>
      <c r="R13" s="45"/>
      <c r="S13" s="308"/>
      <c r="T13" s="308"/>
      <c r="U13" s="308"/>
      <c r="V13" s="308"/>
      <c r="W13" s="45"/>
      <c r="X13" s="308"/>
      <c r="Y13" s="308"/>
      <c r="Z13" s="45"/>
      <c r="AA13" s="308"/>
      <c r="AB13" s="45"/>
      <c r="AC13" s="45"/>
      <c r="AD13" s="45"/>
      <c r="AE13" s="308"/>
      <c r="AF13" s="308"/>
      <c r="AG13" s="308"/>
      <c r="AH13" s="45"/>
      <c r="AI13" s="45"/>
      <c r="AJ13" s="308"/>
      <c r="AK13" s="308"/>
      <c r="AM13" s="327"/>
    </row>
    <row r="14" spans="2:39" s="46" customFormat="1" ht="102.75" customHeight="1" x14ac:dyDescent="0.25">
      <c r="E14" s="47" t="s">
        <v>136</v>
      </c>
      <c r="F14" s="47"/>
      <c r="G14" s="47"/>
      <c r="H14" s="47"/>
      <c r="I14" s="47"/>
      <c r="J14" s="48" t="s">
        <v>137</v>
      </c>
      <c r="K14" s="279" t="s">
        <v>608</v>
      </c>
      <c r="L14" s="84" t="s">
        <v>356</v>
      </c>
      <c r="M14" s="49"/>
      <c r="N14" s="49"/>
      <c r="O14" s="50"/>
      <c r="P14" s="84" t="s">
        <v>138</v>
      </c>
      <c r="Q14" s="50"/>
      <c r="R14" s="84"/>
      <c r="S14" s="309" t="s">
        <v>562</v>
      </c>
      <c r="T14" s="309" t="s">
        <v>563</v>
      </c>
      <c r="U14" s="309" t="s">
        <v>564</v>
      </c>
      <c r="V14" s="309" t="s">
        <v>629</v>
      </c>
      <c r="W14" s="309" t="s">
        <v>626</v>
      </c>
      <c r="X14" s="295" t="s">
        <v>606</v>
      </c>
      <c r="Y14" s="309" t="s">
        <v>570</v>
      </c>
      <c r="Z14" s="51" t="s">
        <v>558</v>
      </c>
      <c r="AA14" s="309" t="s">
        <v>567</v>
      </c>
      <c r="AB14" s="51" t="s">
        <v>557</v>
      </c>
      <c r="AC14" s="51" t="s">
        <v>556</v>
      </c>
      <c r="AD14" s="51" t="s">
        <v>555</v>
      </c>
      <c r="AE14" s="309" t="s">
        <v>554</v>
      </c>
      <c r="AF14" s="309" t="s">
        <v>559</v>
      </c>
      <c r="AG14" s="309" t="s">
        <v>560</v>
      </c>
      <c r="AH14" s="51" t="s">
        <v>561</v>
      </c>
      <c r="AI14" s="51" t="s">
        <v>551</v>
      </c>
      <c r="AJ14" s="358" t="s">
        <v>620</v>
      </c>
      <c r="AK14" s="358" t="s">
        <v>627</v>
      </c>
      <c r="AM14" s="302" t="s">
        <v>577</v>
      </c>
    </row>
    <row r="15" spans="2:39" s="52" customFormat="1" ht="11.25" x14ac:dyDescent="0.25">
      <c r="E15" s="53" t="s">
        <v>106</v>
      </c>
      <c r="F15" s="53"/>
      <c r="G15" s="53"/>
      <c r="H15" s="53"/>
      <c r="I15" s="53"/>
      <c r="J15" s="54" t="s">
        <v>565</v>
      </c>
      <c r="K15" s="54" t="s">
        <v>553</v>
      </c>
      <c r="L15" s="54"/>
      <c r="M15" s="54"/>
      <c r="N15" s="54"/>
      <c r="O15" s="54"/>
      <c r="P15" s="54"/>
      <c r="Q15" s="54"/>
      <c r="R15" s="54"/>
      <c r="S15" s="310" t="s">
        <v>116</v>
      </c>
      <c r="T15" s="310" t="s">
        <v>147</v>
      </c>
      <c r="U15" s="310" t="s">
        <v>148</v>
      </c>
      <c r="V15" s="310" t="s">
        <v>149</v>
      </c>
      <c r="W15" s="54" t="s">
        <v>150</v>
      </c>
      <c r="X15" s="361" t="s">
        <v>150</v>
      </c>
      <c r="Y15" s="310" t="s">
        <v>151</v>
      </c>
      <c r="Z15" s="54" t="s">
        <v>152</v>
      </c>
      <c r="AA15" s="310" t="s">
        <v>153</v>
      </c>
      <c r="AB15" s="54" t="s">
        <v>154</v>
      </c>
      <c r="AC15" s="54" t="s">
        <v>155</v>
      </c>
      <c r="AD15" s="54" t="s">
        <v>156</v>
      </c>
      <c r="AE15" s="310" t="s">
        <v>157</v>
      </c>
      <c r="AF15" s="310" t="s">
        <v>158</v>
      </c>
      <c r="AG15" s="310" t="s">
        <v>159</v>
      </c>
      <c r="AH15" s="54" t="s">
        <v>160</v>
      </c>
      <c r="AI15" s="54" t="s">
        <v>161</v>
      </c>
      <c r="AJ15" s="310" t="s">
        <v>162</v>
      </c>
      <c r="AK15" s="310" t="s">
        <v>548</v>
      </c>
      <c r="AM15" s="328" t="s">
        <v>578</v>
      </c>
    </row>
    <row r="16" spans="2:39" s="55" customFormat="1" x14ac:dyDescent="0.25">
      <c r="E16" s="56"/>
      <c r="F16" s="57"/>
      <c r="G16" s="57"/>
      <c r="H16" s="58"/>
      <c r="I16" s="59"/>
      <c r="J16" s="216" t="s">
        <v>164</v>
      </c>
      <c r="K16" s="217"/>
      <c r="L16" s="218">
        <f t="shared" ref="L16:AJ16" si="0">SUM(L17+L171+L173)</f>
        <v>0</v>
      </c>
      <c r="M16" s="218">
        <f t="shared" si="0"/>
        <v>0</v>
      </c>
      <c r="N16" s="218">
        <f t="shared" si="0"/>
        <v>0</v>
      </c>
      <c r="O16" s="218">
        <f t="shared" si="0"/>
        <v>0</v>
      </c>
      <c r="P16" s="218">
        <f t="shared" si="0"/>
        <v>0</v>
      </c>
      <c r="Q16" s="218">
        <f t="shared" si="0"/>
        <v>0</v>
      </c>
      <c r="R16" s="218"/>
      <c r="S16" s="312">
        <f t="shared" si="0"/>
        <v>685044</v>
      </c>
      <c r="T16" s="311">
        <f t="shared" si="0"/>
        <v>5309</v>
      </c>
      <c r="U16" s="297">
        <f>SUM(S16:T16)</f>
        <v>690353</v>
      </c>
      <c r="V16" s="311">
        <f t="shared" si="0"/>
        <v>1380</v>
      </c>
      <c r="W16" s="311">
        <f t="shared" si="0"/>
        <v>112814</v>
      </c>
      <c r="X16" s="311">
        <f t="shared" si="0"/>
        <v>3451</v>
      </c>
      <c r="Y16" s="312">
        <f t="shared" si="0"/>
        <v>131874</v>
      </c>
      <c r="Z16" s="218">
        <f t="shared" si="0"/>
        <v>0</v>
      </c>
      <c r="AA16" s="311">
        <f t="shared" si="0"/>
        <v>4911</v>
      </c>
      <c r="AB16" s="218">
        <f t="shared" si="0"/>
        <v>0</v>
      </c>
      <c r="AC16" s="218">
        <f t="shared" si="0"/>
        <v>0</v>
      </c>
      <c r="AD16" s="218">
        <f t="shared" si="0"/>
        <v>0</v>
      </c>
      <c r="AE16" s="311">
        <f t="shared" si="0"/>
        <v>0</v>
      </c>
      <c r="AF16" s="297">
        <f t="shared" ref="AF16" si="1">SUM(V16:AE16)</f>
        <v>254430</v>
      </c>
      <c r="AG16" s="297">
        <f>SUM(U16+AF16)</f>
        <v>944783</v>
      </c>
      <c r="AH16" s="209"/>
      <c r="AI16" s="196">
        <f>SUM(AG16:AH16)</f>
        <v>944783</v>
      </c>
      <c r="AJ16" s="311">
        <f t="shared" si="0"/>
        <v>967827</v>
      </c>
      <c r="AK16" s="311">
        <f t="shared" ref="AK16" si="2">SUM(AK17+AK171+AK173)</f>
        <v>987036</v>
      </c>
      <c r="AM16" s="299">
        <f>SUM(S16+AF16)</f>
        <v>939474</v>
      </c>
    </row>
    <row r="17" spans="4:39" s="37" customFormat="1" x14ac:dyDescent="0.25">
      <c r="E17" s="56"/>
      <c r="F17" s="58"/>
      <c r="G17" s="58"/>
      <c r="H17" s="58"/>
      <c r="I17" s="59"/>
      <c r="J17" s="216" t="s">
        <v>165</v>
      </c>
      <c r="K17" s="217"/>
      <c r="L17" s="218">
        <f t="shared" ref="L17:AJ17" si="3">SUM(L18+L146)</f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  <c r="P17" s="218">
        <f t="shared" si="3"/>
        <v>0</v>
      </c>
      <c r="Q17" s="218">
        <f t="shared" si="3"/>
        <v>0</v>
      </c>
      <c r="R17" s="218"/>
      <c r="S17" s="311">
        <f t="shared" si="3"/>
        <v>685044</v>
      </c>
      <c r="T17" s="311">
        <f t="shared" si="3"/>
        <v>5309</v>
      </c>
      <c r="U17" s="297">
        <f t="shared" ref="U17:U82" si="4">SUM(S17:T17)</f>
        <v>690353</v>
      </c>
      <c r="V17" s="311">
        <f t="shared" si="3"/>
        <v>1380</v>
      </c>
      <c r="W17" s="311">
        <f t="shared" si="3"/>
        <v>112814</v>
      </c>
      <c r="X17" s="311">
        <f t="shared" si="3"/>
        <v>3451</v>
      </c>
      <c r="Y17" s="311">
        <f t="shared" si="3"/>
        <v>131874</v>
      </c>
      <c r="Z17" s="218">
        <f t="shared" si="3"/>
        <v>0</v>
      </c>
      <c r="AA17" s="311">
        <f t="shared" si="3"/>
        <v>4911</v>
      </c>
      <c r="AB17" s="218">
        <f t="shared" si="3"/>
        <v>0</v>
      </c>
      <c r="AC17" s="218">
        <f t="shared" si="3"/>
        <v>0</v>
      </c>
      <c r="AD17" s="218">
        <f t="shared" si="3"/>
        <v>0</v>
      </c>
      <c r="AE17" s="311">
        <f t="shared" si="3"/>
        <v>0</v>
      </c>
      <c r="AF17" s="297">
        <f t="shared" ref="AF17:AF82" si="5">SUM(V17:AE17)</f>
        <v>254430</v>
      </c>
      <c r="AG17" s="297">
        <f t="shared" ref="AG17:AG82" si="6">SUM(U17+AF17)</f>
        <v>944783</v>
      </c>
      <c r="AH17" s="209"/>
      <c r="AI17" s="196">
        <f t="shared" ref="AI17:AI82" si="7">SUM(AG17:AH17)</f>
        <v>944783</v>
      </c>
      <c r="AJ17" s="311">
        <f t="shared" si="3"/>
        <v>967827</v>
      </c>
      <c r="AK17" s="311">
        <f t="shared" ref="AK17" si="8">SUM(AK18+AK146)</f>
        <v>987036</v>
      </c>
      <c r="AM17" s="299">
        <f t="shared" ref="AM17:AM82" si="9">SUM(S17+AF17)</f>
        <v>939474</v>
      </c>
    </row>
    <row r="18" spans="4:39" s="37" customFormat="1" x14ac:dyDescent="0.25">
      <c r="E18" s="56"/>
      <c r="F18" s="58"/>
      <c r="G18" s="58"/>
      <c r="H18" s="58"/>
      <c r="I18" s="59"/>
      <c r="J18" s="219" t="s">
        <v>112</v>
      </c>
      <c r="K18" s="220" t="s">
        <v>166</v>
      </c>
      <c r="L18" s="218">
        <f t="shared" ref="L18:AE18" si="10">SUM(L19+L83+L96+L113+L134+L140)</f>
        <v>0</v>
      </c>
      <c r="M18" s="218">
        <f t="shared" si="10"/>
        <v>0</v>
      </c>
      <c r="N18" s="218">
        <f t="shared" si="10"/>
        <v>0</v>
      </c>
      <c r="O18" s="218">
        <f t="shared" si="10"/>
        <v>0</v>
      </c>
      <c r="P18" s="218">
        <f t="shared" si="10"/>
        <v>0</v>
      </c>
      <c r="Q18" s="218">
        <f t="shared" si="10"/>
        <v>0</v>
      </c>
      <c r="R18" s="218"/>
      <c r="S18" s="311">
        <f t="shared" si="10"/>
        <v>685044</v>
      </c>
      <c r="T18" s="311">
        <f t="shared" si="10"/>
        <v>5309</v>
      </c>
      <c r="U18" s="297">
        <f t="shared" si="4"/>
        <v>690353</v>
      </c>
      <c r="V18" s="311">
        <f>SUM(V19+V83+V96+V113+V134+V140)</f>
        <v>1380</v>
      </c>
      <c r="W18" s="311">
        <f>SUM(W19+W83+W96+W113+W134+W140)</f>
        <v>112814</v>
      </c>
      <c r="X18" s="311">
        <f>SUM(X19+X83+X96+X113+X134+X140)</f>
        <v>3451</v>
      </c>
      <c r="Y18" s="311">
        <f t="shared" si="10"/>
        <v>131874</v>
      </c>
      <c r="Z18" s="218">
        <f t="shared" si="10"/>
        <v>0</v>
      </c>
      <c r="AA18" s="311">
        <f t="shared" si="10"/>
        <v>4911</v>
      </c>
      <c r="AB18" s="218">
        <f t="shared" si="10"/>
        <v>0</v>
      </c>
      <c r="AC18" s="218">
        <f t="shared" si="10"/>
        <v>0</v>
      </c>
      <c r="AD18" s="218">
        <f t="shared" si="10"/>
        <v>0</v>
      </c>
      <c r="AE18" s="311">
        <f t="shared" si="10"/>
        <v>0</v>
      </c>
      <c r="AF18" s="297">
        <f t="shared" si="5"/>
        <v>254430</v>
      </c>
      <c r="AG18" s="297">
        <f t="shared" si="6"/>
        <v>944783</v>
      </c>
      <c r="AH18" s="209"/>
      <c r="AI18" s="196">
        <f t="shared" si="7"/>
        <v>944783</v>
      </c>
      <c r="AJ18" s="311">
        <f>SUM(AJ19+AJ83+AJ96+AJ113+AJ134)</f>
        <v>967827</v>
      </c>
      <c r="AK18" s="311">
        <f>SUM(AK19+AK83+AK96+AK113+AK134)</f>
        <v>987036</v>
      </c>
      <c r="AM18" s="299">
        <f t="shared" si="9"/>
        <v>939474</v>
      </c>
    </row>
    <row r="19" spans="4:39" s="37" customFormat="1" x14ac:dyDescent="0.25">
      <c r="E19" s="56"/>
      <c r="F19" s="58"/>
      <c r="G19" s="58"/>
      <c r="H19" s="58"/>
      <c r="I19" s="59"/>
      <c r="J19" s="221" t="s">
        <v>167</v>
      </c>
      <c r="K19" s="222" t="s">
        <v>168</v>
      </c>
      <c r="L19" s="218">
        <f>SUM(L20+L26+L38+L57+L67+L76)</f>
        <v>0</v>
      </c>
      <c r="M19" s="218">
        <f t="shared" ref="M19:AE19" si="11">SUM(M20+M26+M38+M57+M67+M76)</f>
        <v>0</v>
      </c>
      <c r="N19" s="218">
        <f t="shared" si="11"/>
        <v>0</v>
      </c>
      <c r="O19" s="218">
        <f t="shared" si="11"/>
        <v>0</v>
      </c>
      <c r="P19" s="218">
        <f t="shared" si="11"/>
        <v>0</v>
      </c>
      <c r="Q19" s="218">
        <f t="shared" si="11"/>
        <v>0</v>
      </c>
      <c r="R19" s="218"/>
      <c r="S19" s="311">
        <f t="shared" si="11"/>
        <v>0</v>
      </c>
      <c r="T19" s="311">
        <f t="shared" si="11"/>
        <v>0</v>
      </c>
      <c r="U19" s="297">
        <f t="shared" si="4"/>
        <v>0</v>
      </c>
      <c r="V19" s="311">
        <f t="shared" si="11"/>
        <v>0</v>
      </c>
      <c r="W19" s="218">
        <f t="shared" si="11"/>
        <v>0</v>
      </c>
      <c r="X19" s="311"/>
      <c r="Y19" s="311">
        <f t="shared" si="11"/>
        <v>131874</v>
      </c>
      <c r="Z19" s="218">
        <f t="shared" si="11"/>
        <v>0</v>
      </c>
      <c r="AA19" s="311">
        <f t="shared" si="11"/>
        <v>4911</v>
      </c>
      <c r="AB19" s="218">
        <f t="shared" si="11"/>
        <v>0</v>
      </c>
      <c r="AC19" s="218">
        <f t="shared" si="11"/>
        <v>0</v>
      </c>
      <c r="AD19" s="218">
        <f t="shared" si="11"/>
        <v>0</v>
      </c>
      <c r="AE19" s="311">
        <f t="shared" si="11"/>
        <v>0</v>
      </c>
      <c r="AF19" s="297">
        <f t="shared" si="5"/>
        <v>136785</v>
      </c>
      <c r="AG19" s="297">
        <f t="shared" si="6"/>
        <v>136785</v>
      </c>
      <c r="AH19" s="209"/>
      <c r="AI19" s="196">
        <f t="shared" si="7"/>
        <v>136785</v>
      </c>
      <c r="AJ19" s="311">
        <v>140218</v>
      </c>
      <c r="AK19" s="311">
        <v>140000</v>
      </c>
      <c r="AM19" s="299">
        <f t="shared" si="9"/>
        <v>136785</v>
      </c>
    </row>
    <row r="20" spans="4:39" s="37" customFormat="1" hidden="1" x14ac:dyDescent="0.25">
      <c r="E20" s="56" t="s">
        <v>169</v>
      </c>
      <c r="F20" s="58"/>
      <c r="G20" s="58"/>
      <c r="H20" s="58"/>
      <c r="I20" s="59"/>
      <c r="J20" s="223" t="s">
        <v>170</v>
      </c>
      <c r="K20" s="224" t="s">
        <v>171</v>
      </c>
      <c r="L20" s="225">
        <f t="shared" ref="L20" si="12">SUM(L21+L24)</f>
        <v>0</v>
      </c>
      <c r="M20" s="225">
        <f>SUM(M21+M24)</f>
        <v>0</v>
      </c>
      <c r="N20" s="225">
        <f>SUM(N21+N24)</f>
        <v>0</v>
      </c>
      <c r="O20" s="225">
        <f t="shared" ref="O20:AE20" si="13">SUM(O21+O24)</f>
        <v>0</v>
      </c>
      <c r="P20" s="225">
        <f t="shared" si="13"/>
        <v>0</v>
      </c>
      <c r="Q20" s="225">
        <f t="shared" si="13"/>
        <v>0</v>
      </c>
      <c r="R20" s="225"/>
      <c r="S20" s="312">
        <f t="shared" si="13"/>
        <v>0</v>
      </c>
      <c r="T20" s="312">
        <f t="shared" si="13"/>
        <v>0</v>
      </c>
      <c r="U20" s="297">
        <f t="shared" si="4"/>
        <v>0</v>
      </c>
      <c r="V20" s="312">
        <f t="shared" si="13"/>
        <v>0</v>
      </c>
      <c r="W20" s="225">
        <f t="shared" si="13"/>
        <v>0</v>
      </c>
      <c r="X20" s="312"/>
      <c r="Y20" s="312">
        <f>SUM(Y21+Y24)</f>
        <v>0</v>
      </c>
      <c r="Z20" s="225">
        <f t="shared" ref="Z20" si="14">SUM(Z21+Z24)</f>
        <v>0</v>
      </c>
      <c r="AA20" s="312">
        <f t="shared" si="13"/>
        <v>0</v>
      </c>
      <c r="AB20" s="225">
        <f t="shared" si="13"/>
        <v>0</v>
      </c>
      <c r="AC20" s="225">
        <f t="shared" si="13"/>
        <v>0</v>
      </c>
      <c r="AD20" s="225">
        <f t="shared" si="13"/>
        <v>0</v>
      </c>
      <c r="AE20" s="312">
        <f t="shared" si="13"/>
        <v>0</v>
      </c>
      <c r="AF20" s="297">
        <f t="shared" si="5"/>
        <v>0</v>
      </c>
      <c r="AG20" s="297">
        <f t="shared" si="6"/>
        <v>0</v>
      </c>
      <c r="AH20" s="209"/>
      <c r="AI20" s="196">
        <f t="shared" si="7"/>
        <v>0</v>
      </c>
      <c r="AJ20" s="312">
        <f t="shared" ref="AJ20" si="15">SUM(AJ21+AJ24)</f>
        <v>0</v>
      </c>
      <c r="AK20" s="312">
        <f t="shared" ref="AK20" si="16">SUM(AK21+AK24)</f>
        <v>0</v>
      </c>
      <c r="AM20" s="299">
        <f t="shared" si="9"/>
        <v>0</v>
      </c>
    </row>
    <row r="21" spans="4:39" s="63" customFormat="1" hidden="1" x14ac:dyDescent="0.25">
      <c r="E21" s="60" t="s">
        <v>169</v>
      </c>
      <c r="F21" s="61"/>
      <c r="G21" s="61"/>
      <c r="H21" s="61"/>
      <c r="I21" s="62"/>
      <c r="J21" s="226" t="s">
        <v>172</v>
      </c>
      <c r="K21" s="227" t="s">
        <v>173</v>
      </c>
      <c r="L21" s="228">
        <f>SUM(L22:L23)</f>
        <v>0</v>
      </c>
      <c r="M21" s="228">
        <f>SUM(M22:M23)</f>
        <v>0</v>
      </c>
      <c r="N21" s="228">
        <f>SUM(N22:N23)</f>
        <v>0</v>
      </c>
      <c r="O21" s="228">
        <f t="shared" ref="O21:AE21" si="17">SUM(O22:O23)</f>
        <v>0</v>
      </c>
      <c r="P21" s="228">
        <f t="shared" si="17"/>
        <v>0</v>
      </c>
      <c r="Q21" s="228">
        <f t="shared" si="17"/>
        <v>0</v>
      </c>
      <c r="R21" s="228"/>
      <c r="S21" s="313">
        <f t="shared" si="17"/>
        <v>0</v>
      </c>
      <c r="T21" s="313">
        <f t="shared" si="17"/>
        <v>0</v>
      </c>
      <c r="U21" s="297">
        <f t="shared" si="4"/>
        <v>0</v>
      </c>
      <c r="V21" s="313">
        <f t="shared" si="17"/>
        <v>0</v>
      </c>
      <c r="W21" s="228">
        <f t="shared" si="17"/>
        <v>0</v>
      </c>
      <c r="X21" s="313"/>
      <c r="Y21" s="313">
        <f>SUM(Y22:Y23)</f>
        <v>0</v>
      </c>
      <c r="Z21" s="228">
        <f t="shared" ref="Z21" si="18">SUM(Z22:Z23)</f>
        <v>0</v>
      </c>
      <c r="AA21" s="313">
        <f t="shared" si="17"/>
        <v>0</v>
      </c>
      <c r="AB21" s="228">
        <f t="shared" si="17"/>
        <v>0</v>
      </c>
      <c r="AC21" s="228">
        <f>SUM(AC22:AC23)</f>
        <v>0</v>
      </c>
      <c r="AD21" s="228">
        <f t="shared" si="17"/>
        <v>0</v>
      </c>
      <c r="AE21" s="313">
        <f t="shared" si="17"/>
        <v>0</v>
      </c>
      <c r="AF21" s="297">
        <f t="shared" si="5"/>
        <v>0</v>
      </c>
      <c r="AG21" s="297">
        <f t="shared" si="6"/>
        <v>0</v>
      </c>
      <c r="AH21" s="209"/>
      <c r="AI21" s="196">
        <f t="shared" si="7"/>
        <v>0</v>
      </c>
      <c r="AJ21" s="313">
        <f t="shared" ref="AJ21" si="19">SUM(AJ22:AJ23)</f>
        <v>0</v>
      </c>
      <c r="AK21" s="313">
        <f t="shared" ref="AK21" si="20">SUM(AK22:AK23)</f>
        <v>0</v>
      </c>
      <c r="AM21" s="299">
        <f t="shared" si="9"/>
        <v>0</v>
      </c>
    </row>
    <row r="22" spans="4:39" s="67" customFormat="1" hidden="1" x14ac:dyDescent="0.25">
      <c r="E22" s="64" t="s">
        <v>169</v>
      </c>
      <c r="F22" s="65"/>
      <c r="G22" s="65"/>
      <c r="H22" s="65"/>
      <c r="I22" s="66"/>
      <c r="J22" s="229" t="s">
        <v>174</v>
      </c>
      <c r="K22" s="230" t="s">
        <v>175</v>
      </c>
      <c r="L22" s="231"/>
      <c r="M22" s="231"/>
      <c r="N22" s="231"/>
      <c r="O22" s="231"/>
      <c r="P22" s="231">
        <f t="shared" ref="P22:P23" si="21">Q22-O22</f>
        <v>0</v>
      </c>
      <c r="Q22" s="231"/>
      <c r="R22" s="231"/>
      <c r="S22" s="314"/>
      <c r="T22" s="314"/>
      <c r="U22" s="297">
        <f t="shared" si="4"/>
        <v>0</v>
      </c>
      <c r="V22" s="314"/>
      <c r="W22" s="231"/>
      <c r="X22" s="314"/>
      <c r="Y22" s="314"/>
      <c r="Z22" s="231"/>
      <c r="AA22" s="314"/>
      <c r="AB22" s="231"/>
      <c r="AC22" s="231"/>
      <c r="AD22" s="231"/>
      <c r="AE22" s="314"/>
      <c r="AF22" s="297">
        <f t="shared" si="5"/>
        <v>0</v>
      </c>
      <c r="AG22" s="297">
        <f t="shared" si="6"/>
        <v>0</v>
      </c>
      <c r="AH22" s="209"/>
      <c r="AI22" s="196">
        <f t="shared" si="7"/>
        <v>0</v>
      </c>
      <c r="AJ22" s="314"/>
      <c r="AK22" s="314"/>
      <c r="AM22" s="299">
        <f t="shared" si="9"/>
        <v>0</v>
      </c>
    </row>
    <row r="23" spans="4:39" s="67" customFormat="1" hidden="1" x14ac:dyDescent="0.25">
      <c r="E23" s="64" t="s">
        <v>169</v>
      </c>
      <c r="F23" s="65"/>
      <c r="G23" s="65"/>
      <c r="H23" s="65"/>
      <c r="I23" s="66"/>
      <c r="J23" s="229" t="s">
        <v>174</v>
      </c>
      <c r="K23" s="230" t="s">
        <v>175</v>
      </c>
      <c r="L23" s="231"/>
      <c r="M23" s="231"/>
      <c r="N23" s="231"/>
      <c r="O23" s="231"/>
      <c r="P23" s="231">
        <f t="shared" si="21"/>
        <v>0</v>
      </c>
      <c r="Q23" s="231"/>
      <c r="R23" s="231"/>
      <c r="S23" s="314"/>
      <c r="T23" s="314"/>
      <c r="U23" s="297">
        <f t="shared" si="4"/>
        <v>0</v>
      </c>
      <c r="V23" s="314"/>
      <c r="W23" s="231"/>
      <c r="X23" s="314"/>
      <c r="Y23" s="314"/>
      <c r="Z23" s="231"/>
      <c r="AA23" s="314"/>
      <c r="AB23" s="231"/>
      <c r="AC23" s="231"/>
      <c r="AD23" s="231"/>
      <c r="AE23" s="314"/>
      <c r="AF23" s="297">
        <f t="shared" si="5"/>
        <v>0</v>
      </c>
      <c r="AG23" s="297">
        <f t="shared" si="6"/>
        <v>0</v>
      </c>
      <c r="AH23" s="209"/>
      <c r="AI23" s="196">
        <f t="shared" si="7"/>
        <v>0</v>
      </c>
      <c r="AJ23" s="314"/>
      <c r="AK23" s="314"/>
      <c r="AM23" s="299">
        <f t="shared" si="9"/>
        <v>0</v>
      </c>
    </row>
    <row r="24" spans="4:39" s="63" customFormat="1" hidden="1" x14ac:dyDescent="0.25">
      <c r="E24" s="60" t="s">
        <v>169</v>
      </c>
      <c r="F24" s="61"/>
      <c r="G24" s="61"/>
      <c r="H24" s="61"/>
      <c r="I24" s="62"/>
      <c r="J24" s="226" t="s">
        <v>176</v>
      </c>
      <c r="K24" s="227" t="s">
        <v>177</v>
      </c>
      <c r="L24" s="228">
        <f>SUM(L25:L25)</f>
        <v>0</v>
      </c>
      <c r="M24" s="228">
        <f t="shared" ref="M24:AE24" si="22">SUM(M25:M25)</f>
        <v>0</v>
      </c>
      <c r="N24" s="228">
        <f t="shared" si="22"/>
        <v>0</v>
      </c>
      <c r="O24" s="228">
        <f t="shared" si="22"/>
        <v>0</v>
      </c>
      <c r="P24" s="228">
        <f t="shared" si="22"/>
        <v>0</v>
      </c>
      <c r="Q24" s="228">
        <f t="shared" si="22"/>
        <v>0</v>
      </c>
      <c r="R24" s="228"/>
      <c r="S24" s="313">
        <f t="shared" si="22"/>
        <v>0</v>
      </c>
      <c r="T24" s="313">
        <f t="shared" si="22"/>
        <v>0</v>
      </c>
      <c r="U24" s="297">
        <f t="shared" si="4"/>
        <v>0</v>
      </c>
      <c r="V24" s="313">
        <f t="shared" si="22"/>
        <v>0</v>
      </c>
      <c r="W24" s="228">
        <f t="shared" si="22"/>
        <v>0</v>
      </c>
      <c r="X24" s="313"/>
      <c r="Y24" s="313">
        <f t="shared" si="22"/>
        <v>0</v>
      </c>
      <c r="Z24" s="228">
        <f t="shared" si="22"/>
        <v>0</v>
      </c>
      <c r="AA24" s="313">
        <f t="shared" si="22"/>
        <v>0</v>
      </c>
      <c r="AB24" s="228">
        <f t="shared" si="22"/>
        <v>0</v>
      </c>
      <c r="AC24" s="228">
        <f>SUM(AC25:AC25)</f>
        <v>0</v>
      </c>
      <c r="AD24" s="228">
        <f t="shared" si="22"/>
        <v>0</v>
      </c>
      <c r="AE24" s="313">
        <f t="shared" si="22"/>
        <v>0</v>
      </c>
      <c r="AF24" s="297">
        <f t="shared" si="5"/>
        <v>0</v>
      </c>
      <c r="AG24" s="297">
        <f t="shared" si="6"/>
        <v>0</v>
      </c>
      <c r="AH24" s="209"/>
      <c r="AI24" s="196">
        <f t="shared" si="7"/>
        <v>0</v>
      </c>
      <c r="AJ24" s="313">
        <f t="shared" ref="AJ24:AK24" si="23">SUM(AJ25:AJ25)</f>
        <v>0</v>
      </c>
      <c r="AK24" s="313">
        <f t="shared" si="23"/>
        <v>0</v>
      </c>
      <c r="AM24" s="299">
        <f t="shared" si="9"/>
        <v>0</v>
      </c>
    </row>
    <row r="25" spans="4:39" s="68" customFormat="1" hidden="1" x14ac:dyDescent="0.25">
      <c r="E25" s="64" t="s">
        <v>169</v>
      </c>
      <c r="F25" s="65"/>
      <c r="G25" s="65"/>
      <c r="H25" s="65"/>
      <c r="I25" s="66"/>
      <c r="J25" s="229" t="s">
        <v>178</v>
      </c>
      <c r="K25" s="230" t="s">
        <v>179</v>
      </c>
      <c r="L25" s="231"/>
      <c r="M25" s="231"/>
      <c r="N25" s="231"/>
      <c r="O25" s="231"/>
      <c r="P25" s="231">
        <f t="shared" ref="P25" si="24">Q25-O25</f>
        <v>0</v>
      </c>
      <c r="Q25" s="231"/>
      <c r="R25" s="231"/>
      <c r="S25" s="314"/>
      <c r="T25" s="314"/>
      <c r="U25" s="297">
        <f t="shared" si="4"/>
        <v>0</v>
      </c>
      <c r="V25" s="314"/>
      <c r="W25" s="231"/>
      <c r="X25" s="314"/>
      <c r="Y25" s="314"/>
      <c r="Z25" s="231"/>
      <c r="AA25" s="314"/>
      <c r="AB25" s="231"/>
      <c r="AC25" s="231"/>
      <c r="AD25" s="231"/>
      <c r="AE25" s="314"/>
      <c r="AF25" s="297">
        <f t="shared" si="5"/>
        <v>0</v>
      </c>
      <c r="AG25" s="297">
        <f t="shared" si="6"/>
        <v>0</v>
      </c>
      <c r="AH25" s="209"/>
      <c r="AI25" s="196">
        <f t="shared" si="7"/>
        <v>0</v>
      </c>
      <c r="AJ25" s="314"/>
      <c r="AK25" s="314"/>
      <c r="AM25" s="299">
        <f t="shared" si="9"/>
        <v>0</v>
      </c>
    </row>
    <row r="26" spans="4:39" s="37" customFormat="1" ht="14.25" customHeight="1" x14ac:dyDescent="0.25">
      <c r="D26" s="81" t="s">
        <v>347</v>
      </c>
      <c r="E26" s="56" t="s">
        <v>169</v>
      </c>
      <c r="F26" s="58"/>
      <c r="G26" s="58"/>
      <c r="H26" s="58"/>
      <c r="I26" s="59"/>
      <c r="J26" s="223" t="s">
        <v>180</v>
      </c>
      <c r="K26" s="224" t="s">
        <v>181</v>
      </c>
      <c r="L26" s="225">
        <f>SUM(L27+L29+L31+L35)</f>
        <v>0</v>
      </c>
      <c r="M26" s="225">
        <f t="shared" ref="M26:AE26" si="25">SUM(M27+M29+M31+M35)</f>
        <v>0</v>
      </c>
      <c r="N26" s="225">
        <f t="shared" si="25"/>
        <v>0</v>
      </c>
      <c r="O26" s="225">
        <f t="shared" si="25"/>
        <v>0</v>
      </c>
      <c r="P26" s="225">
        <f t="shared" si="25"/>
        <v>0</v>
      </c>
      <c r="Q26" s="225">
        <f t="shared" si="25"/>
        <v>0</v>
      </c>
      <c r="R26" s="225"/>
      <c r="S26" s="312">
        <f t="shared" si="25"/>
        <v>0</v>
      </c>
      <c r="T26" s="312">
        <f t="shared" si="25"/>
        <v>0</v>
      </c>
      <c r="U26" s="297">
        <f t="shared" si="4"/>
        <v>0</v>
      </c>
      <c r="V26" s="312">
        <f t="shared" si="25"/>
        <v>0</v>
      </c>
      <c r="W26" s="225">
        <f t="shared" si="25"/>
        <v>0</v>
      </c>
      <c r="X26" s="312"/>
      <c r="Y26" s="312">
        <f t="shared" si="25"/>
        <v>0</v>
      </c>
      <c r="Z26" s="225">
        <f t="shared" si="25"/>
        <v>0</v>
      </c>
      <c r="AA26" s="312">
        <f t="shared" si="25"/>
        <v>4911</v>
      </c>
      <c r="AB26" s="225">
        <f t="shared" si="25"/>
        <v>0</v>
      </c>
      <c r="AC26" s="225">
        <f t="shared" si="25"/>
        <v>0</v>
      </c>
      <c r="AD26" s="225">
        <f t="shared" si="25"/>
        <v>0</v>
      </c>
      <c r="AE26" s="312">
        <f t="shared" si="25"/>
        <v>0</v>
      </c>
      <c r="AF26" s="297">
        <f t="shared" si="5"/>
        <v>4911</v>
      </c>
      <c r="AG26" s="297">
        <f t="shared" si="6"/>
        <v>4911</v>
      </c>
      <c r="AH26" s="209"/>
      <c r="AI26" s="196">
        <f t="shared" si="7"/>
        <v>4911</v>
      </c>
      <c r="AJ26" s="312"/>
      <c r="AK26" s="312"/>
      <c r="AM26" s="299">
        <f t="shared" si="9"/>
        <v>4911</v>
      </c>
    </row>
    <row r="27" spans="4:39" s="63" customFormat="1" x14ac:dyDescent="0.25">
      <c r="D27" s="82" t="s">
        <v>348</v>
      </c>
      <c r="E27" s="60" t="s">
        <v>169</v>
      </c>
      <c r="F27" s="61"/>
      <c r="G27" s="61"/>
      <c r="H27" s="61"/>
      <c r="I27" s="62"/>
      <c r="J27" s="226" t="s">
        <v>349</v>
      </c>
      <c r="K27" s="227" t="s">
        <v>350</v>
      </c>
      <c r="L27" s="228">
        <f>SUM(L28)</f>
        <v>0</v>
      </c>
      <c r="M27" s="228">
        <f t="shared" ref="M27:AE27" si="26">SUM(M28)</f>
        <v>0</v>
      </c>
      <c r="N27" s="228">
        <f t="shared" si="26"/>
        <v>0</v>
      </c>
      <c r="O27" s="228">
        <f t="shared" si="26"/>
        <v>0</v>
      </c>
      <c r="P27" s="228">
        <f t="shared" si="26"/>
        <v>0</v>
      </c>
      <c r="Q27" s="228">
        <f t="shared" si="26"/>
        <v>0</v>
      </c>
      <c r="R27" s="228"/>
      <c r="S27" s="313">
        <f t="shared" si="26"/>
        <v>0</v>
      </c>
      <c r="T27" s="313">
        <f t="shared" si="26"/>
        <v>0</v>
      </c>
      <c r="U27" s="297">
        <f t="shared" si="4"/>
        <v>0</v>
      </c>
      <c r="V27" s="313">
        <f t="shared" si="26"/>
        <v>0</v>
      </c>
      <c r="W27" s="228">
        <f t="shared" si="26"/>
        <v>0</v>
      </c>
      <c r="X27" s="313"/>
      <c r="Y27" s="313">
        <f t="shared" si="26"/>
        <v>0</v>
      </c>
      <c r="Z27" s="228">
        <f t="shared" si="26"/>
        <v>0</v>
      </c>
      <c r="AA27" s="313">
        <f t="shared" si="26"/>
        <v>3318</v>
      </c>
      <c r="AB27" s="228">
        <f t="shared" si="26"/>
        <v>0</v>
      </c>
      <c r="AC27" s="228">
        <f t="shared" si="26"/>
        <v>0</v>
      </c>
      <c r="AD27" s="228">
        <f t="shared" si="26"/>
        <v>0</v>
      </c>
      <c r="AE27" s="313">
        <f t="shared" si="26"/>
        <v>0</v>
      </c>
      <c r="AF27" s="297">
        <f t="shared" si="5"/>
        <v>3318</v>
      </c>
      <c r="AG27" s="297">
        <f t="shared" si="6"/>
        <v>3318</v>
      </c>
      <c r="AH27" s="209"/>
      <c r="AI27" s="196">
        <f t="shared" si="7"/>
        <v>3318</v>
      </c>
      <c r="AJ27" s="313"/>
      <c r="AK27" s="313"/>
      <c r="AM27" s="299">
        <f t="shared" si="9"/>
        <v>3318</v>
      </c>
    </row>
    <row r="28" spans="4:39" s="67" customFormat="1" ht="16.5" customHeight="1" x14ac:dyDescent="0.25">
      <c r="D28" s="83" t="s">
        <v>351</v>
      </c>
      <c r="E28" s="64" t="s">
        <v>169</v>
      </c>
      <c r="F28" s="65"/>
      <c r="G28" s="65"/>
      <c r="H28" s="65"/>
      <c r="I28" s="66"/>
      <c r="J28" s="232" t="s">
        <v>352</v>
      </c>
      <c r="K28" s="230" t="s">
        <v>350</v>
      </c>
      <c r="L28" s="231"/>
      <c r="M28" s="231"/>
      <c r="N28" s="231"/>
      <c r="O28" s="231"/>
      <c r="P28" s="231">
        <f>Q28-O28</f>
        <v>0</v>
      </c>
      <c r="Q28" s="231"/>
      <c r="R28" s="231"/>
      <c r="S28" s="314"/>
      <c r="T28" s="314"/>
      <c r="U28" s="297">
        <f t="shared" si="4"/>
        <v>0</v>
      </c>
      <c r="V28" s="314"/>
      <c r="W28" s="231"/>
      <c r="X28" s="314"/>
      <c r="Y28" s="314"/>
      <c r="Z28" s="231"/>
      <c r="AA28" s="360">
        <v>3318</v>
      </c>
      <c r="AB28" s="231"/>
      <c r="AC28" s="231"/>
      <c r="AD28" s="231"/>
      <c r="AE28" s="314"/>
      <c r="AF28" s="297">
        <f t="shared" si="5"/>
        <v>3318</v>
      </c>
      <c r="AG28" s="297">
        <f t="shared" si="6"/>
        <v>3318</v>
      </c>
      <c r="AH28" s="209"/>
      <c r="AI28" s="196">
        <f t="shared" si="7"/>
        <v>3318</v>
      </c>
      <c r="AJ28" s="314"/>
      <c r="AK28" s="314"/>
      <c r="AM28" s="297">
        <f t="shared" si="9"/>
        <v>3318</v>
      </c>
    </row>
    <row r="29" spans="4:39" s="63" customFormat="1" ht="16.5" customHeight="1" x14ac:dyDescent="0.25">
      <c r="D29" s="82" t="s">
        <v>348</v>
      </c>
      <c r="E29" s="60" t="s">
        <v>169</v>
      </c>
      <c r="F29" s="61"/>
      <c r="G29" s="61"/>
      <c r="H29" s="61"/>
      <c r="I29" s="62"/>
      <c r="J29" s="226" t="s">
        <v>353</v>
      </c>
      <c r="K29" s="227" t="s">
        <v>354</v>
      </c>
      <c r="L29" s="228">
        <f>SUM(L30)</f>
        <v>0</v>
      </c>
      <c r="M29" s="228">
        <f t="shared" ref="M29:AE29" si="27">SUM(M30)</f>
        <v>0</v>
      </c>
      <c r="N29" s="228">
        <f t="shared" si="27"/>
        <v>0</v>
      </c>
      <c r="O29" s="228">
        <f t="shared" si="27"/>
        <v>0</v>
      </c>
      <c r="P29" s="228">
        <f t="shared" si="27"/>
        <v>0</v>
      </c>
      <c r="Q29" s="228">
        <f t="shared" si="27"/>
        <v>0</v>
      </c>
      <c r="R29" s="228"/>
      <c r="S29" s="313">
        <f t="shared" si="27"/>
        <v>0</v>
      </c>
      <c r="T29" s="313">
        <f t="shared" si="27"/>
        <v>0</v>
      </c>
      <c r="U29" s="297">
        <f t="shared" si="4"/>
        <v>0</v>
      </c>
      <c r="V29" s="313">
        <f t="shared" si="27"/>
        <v>0</v>
      </c>
      <c r="W29" s="228">
        <f t="shared" si="27"/>
        <v>0</v>
      </c>
      <c r="X29" s="313"/>
      <c r="Y29" s="313">
        <f t="shared" si="27"/>
        <v>0</v>
      </c>
      <c r="Z29" s="228">
        <f t="shared" si="27"/>
        <v>0</v>
      </c>
      <c r="AA29" s="313">
        <f t="shared" si="27"/>
        <v>1593</v>
      </c>
      <c r="AB29" s="228">
        <f t="shared" si="27"/>
        <v>0</v>
      </c>
      <c r="AC29" s="228">
        <f t="shared" si="27"/>
        <v>0</v>
      </c>
      <c r="AD29" s="228">
        <f t="shared" si="27"/>
        <v>0</v>
      </c>
      <c r="AE29" s="313">
        <f t="shared" si="27"/>
        <v>0</v>
      </c>
      <c r="AF29" s="297">
        <f t="shared" si="5"/>
        <v>1593</v>
      </c>
      <c r="AG29" s="297">
        <f t="shared" si="6"/>
        <v>1593</v>
      </c>
      <c r="AH29" s="209"/>
      <c r="AI29" s="196">
        <f t="shared" si="7"/>
        <v>1593</v>
      </c>
      <c r="AJ29" s="313"/>
      <c r="AK29" s="313"/>
      <c r="AM29" s="299">
        <f t="shared" si="9"/>
        <v>1593</v>
      </c>
    </row>
    <row r="30" spans="4:39" s="67" customFormat="1" ht="16.5" customHeight="1" x14ac:dyDescent="0.25">
      <c r="D30" s="83" t="s">
        <v>351</v>
      </c>
      <c r="E30" s="64" t="s">
        <v>169</v>
      </c>
      <c r="F30" s="65"/>
      <c r="G30" s="65"/>
      <c r="H30" s="65"/>
      <c r="I30" s="66"/>
      <c r="J30" s="232" t="s">
        <v>355</v>
      </c>
      <c r="K30" s="230" t="s">
        <v>354</v>
      </c>
      <c r="L30" s="231"/>
      <c r="M30" s="231"/>
      <c r="N30" s="231"/>
      <c r="O30" s="231"/>
      <c r="P30" s="231">
        <f>Q30-O30</f>
        <v>0</v>
      </c>
      <c r="Q30" s="231"/>
      <c r="R30" s="231"/>
      <c r="S30" s="314"/>
      <c r="T30" s="314"/>
      <c r="U30" s="297">
        <f t="shared" si="4"/>
        <v>0</v>
      </c>
      <c r="V30" s="314"/>
      <c r="W30" s="231"/>
      <c r="X30" s="314"/>
      <c r="Y30" s="314"/>
      <c r="Z30" s="231"/>
      <c r="AA30" s="362">
        <v>1593</v>
      </c>
      <c r="AB30" s="231"/>
      <c r="AC30" s="231"/>
      <c r="AD30" s="231"/>
      <c r="AE30" s="314"/>
      <c r="AF30" s="321">
        <f t="shared" si="5"/>
        <v>1593</v>
      </c>
      <c r="AG30" s="321">
        <f t="shared" si="6"/>
        <v>1593</v>
      </c>
      <c r="AH30" s="209"/>
      <c r="AI30" s="196">
        <f t="shared" si="7"/>
        <v>1593</v>
      </c>
      <c r="AJ30" s="314"/>
      <c r="AK30" s="314"/>
      <c r="AM30" s="297">
        <f t="shared" si="9"/>
        <v>1593</v>
      </c>
    </row>
    <row r="31" spans="4:39" s="63" customFormat="1" hidden="1" x14ac:dyDescent="0.25">
      <c r="E31" s="60" t="s">
        <v>169</v>
      </c>
      <c r="F31" s="61"/>
      <c r="G31" s="61"/>
      <c r="H31" s="61"/>
      <c r="I31" s="62"/>
      <c r="J31" s="226" t="s">
        <v>182</v>
      </c>
      <c r="K31" s="227" t="s">
        <v>183</v>
      </c>
      <c r="L31" s="228">
        <f t="shared" ref="L31" si="28">SUM(L32:L34)</f>
        <v>0</v>
      </c>
      <c r="M31" s="228">
        <f>SUM(M32:M34)</f>
        <v>0</v>
      </c>
      <c r="N31" s="228">
        <f>SUM(N32:N34)</f>
        <v>0</v>
      </c>
      <c r="O31" s="228">
        <f t="shared" ref="O31:AE31" si="29">SUM(O32:O34)</f>
        <v>0</v>
      </c>
      <c r="P31" s="228">
        <f t="shared" si="29"/>
        <v>0</v>
      </c>
      <c r="Q31" s="228">
        <f t="shared" si="29"/>
        <v>0</v>
      </c>
      <c r="R31" s="228"/>
      <c r="S31" s="313">
        <f t="shared" si="29"/>
        <v>0</v>
      </c>
      <c r="T31" s="313">
        <f t="shared" si="29"/>
        <v>0</v>
      </c>
      <c r="U31" s="297">
        <f t="shared" si="4"/>
        <v>0</v>
      </c>
      <c r="V31" s="313">
        <f t="shared" si="29"/>
        <v>0</v>
      </c>
      <c r="W31" s="228">
        <f t="shared" si="29"/>
        <v>0</v>
      </c>
      <c r="X31" s="313"/>
      <c r="Y31" s="313">
        <f>SUM(Y32:Y34)</f>
        <v>0</v>
      </c>
      <c r="Z31" s="228">
        <f t="shared" ref="Z31" si="30">SUM(Z32:Z34)</f>
        <v>0</v>
      </c>
      <c r="AA31" s="313">
        <f t="shared" si="29"/>
        <v>0</v>
      </c>
      <c r="AB31" s="228">
        <f>SUM(AB32:AB34)</f>
        <v>0</v>
      </c>
      <c r="AC31" s="228">
        <f t="shared" si="29"/>
        <v>0</v>
      </c>
      <c r="AD31" s="228">
        <f t="shared" si="29"/>
        <v>0</v>
      </c>
      <c r="AE31" s="313">
        <f t="shared" si="29"/>
        <v>0</v>
      </c>
      <c r="AF31" s="297">
        <f t="shared" si="5"/>
        <v>0</v>
      </c>
      <c r="AG31" s="297">
        <f t="shared" si="6"/>
        <v>0</v>
      </c>
      <c r="AH31" s="209"/>
      <c r="AI31" s="196">
        <f t="shared" si="7"/>
        <v>0</v>
      </c>
      <c r="AJ31" s="313"/>
      <c r="AK31" s="313"/>
      <c r="AM31" s="299">
        <f t="shared" si="9"/>
        <v>0</v>
      </c>
    </row>
    <row r="32" spans="4:39" s="67" customFormat="1" hidden="1" x14ac:dyDescent="0.25">
      <c r="E32" s="64" t="s">
        <v>169</v>
      </c>
      <c r="F32" s="65"/>
      <c r="G32" s="65"/>
      <c r="H32" s="65"/>
      <c r="I32" s="66"/>
      <c r="J32" s="232" t="s">
        <v>184</v>
      </c>
      <c r="K32" s="230" t="s">
        <v>183</v>
      </c>
      <c r="L32" s="231"/>
      <c r="M32" s="231"/>
      <c r="N32" s="231"/>
      <c r="O32" s="231"/>
      <c r="P32" s="231">
        <f t="shared" ref="P32:P34" si="31">Q32-O32</f>
        <v>0</v>
      </c>
      <c r="Q32" s="231"/>
      <c r="R32" s="231"/>
      <c r="S32" s="314"/>
      <c r="T32" s="314"/>
      <c r="U32" s="297">
        <f t="shared" si="4"/>
        <v>0</v>
      </c>
      <c r="V32" s="314"/>
      <c r="W32" s="231"/>
      <c r="X32" s="314"/>
      <c r="Y32" s="314"/>
      <c r="Z32" s="231"/>
      <c r="AA32" s="314"/>
      <c r="AB32" s="231"/>
      <c r="AC32" s="231"/>
      <c r="AD32" s="231"/>
      <c r="AE32" s="314"/>
      <c r="AF32" s="297">
        <f t="shared" si="5"/>
        <v>0</v>
      </c>
      <c r="AG32" s="297">
        <f t="shared" si="6"/>
        <v>0</v>
      </c>
      <c r="AH32" s="209"/>
      <c r="AI32" s="196">
        <f t="shared" si="7"/>
        <v>0</v>
      </c>
      <c r="AJ32" s="314"/>
      <c r="AK32" s="314"/>
      <c r="AM32" s="299">
        <f t="shared" si="9"/>
        <v>0</v>
      </c>
    </row>
    <row r="33" spans="5:39" s="67" customFormat="1" hidden="1" x14ac:dyDescent="0.25">
      <c r="E33" s="64" t="s">
        <v>169</v>
      </c>
      <c r="F33" s="65"/>
      <c r="G33" s="65"/>
      <c r="H33" s="65"/>
      <c r="I33" s="66"/>
      <c r="J33" s="232" t="s">
        <v>184</v>
      </c>
      <c r="K33" s="230" t="s">
        <v>183</v>
      </c>
      <c r="L33" s="231"/>
      <c r="M33" s="231"/>
      <c r="N33" s="231"/>
      <c r="O33" s="231"/>
      <c r="P33" s="231">
        <f t="shared" si="31"/>
        <v>0</v>
      </c>
      <c r="Q33" s="231"/>
      <c r="R33" s="231"/>
      <c r="S33" s="314"/>
      <c r="T33" s="314"/>
      <c r="U33" s="297">
        <f t="shared" si="4"/>
        <v>0</v>
      </c>
      <c r="V33" s="314"/>
      <c r="W33" s="231"/>
      <c r="X33" s="314"/>
      <c r="Y33" s="314"/>
      <c r="Z33" s="231"/>
      <c r="AA33" s="314"/>
      <c r="AB33" s="231"/>
      <c r="AC33" s="231"/>
      <c r="AD33" s="231"/>
      <c r="AE33" s="314"/>
      <c r="AF33" s="297">
        <f t="shared" si="5"/>
        <v>0</v>
      </c>
      <c r="AG33" s="297">
        <f t="shared" si="6"/>
        <v>0</v>
      </c>
      <c r="AH33" s="209"/>
      <c r="AI33" s="196">
        <f t="shared" si="7"/>
        <v>0</v>
      </c>
      <c r="AJ33" s="314"/>
      <c r="AK33" s="314"/>
      <c r="AM33" s="299">
        <f t="shared" si="9"/>
        <v>0</v>
      </c>
    </row>
    <row r="34" spans="5:39" s="67" customFormat="1" hidden="1" x14ac:dyDescent="0.25">
      <c r="E34" s="64" t="s">
        <v>169</v>
      </c>
      <c r="F34" s="65"/>
      <c r="G34" s="65"/>
      <c r="H34" s="65"/>
      <c r="I34" s="66"/>
      <c r="J34" s="232" t="s">
        <v>184</v>
      </c>
      <c r="K34" s="230" t="s">
        <v>183</v>
      </c>
      <c r="L34" s="231"/>
      <c r="M34" s="231"/>
      <c r="N34" s="231"/>
      <c r="O34" s="231"/>
      <c r="P34" s="231">
        <f t="shared" si="31"/>
        <v>0</v>
      </c>
      <c r="Q34" s="231"/>
      <c r="R34" s="231"/>
      <c r="S34" s="314"/>
      <c r="T34" s="314"/>
      <c r="U34" s="297">
        <f t="shared" si="4"/>
        <v>0</v>
      </c>
      <c r="V34" s="314"/>
      <c r="W34" s="231"/>
      <c r="X34" s="314"/>
      <c r="Y34" s="314"/>
      <c r="Z34" s="231"/>
      <c r="AA34" s="314"/>
      <c r="AB34" s="231"/>
      <c r="AC34" s="231"/>
      <c r="AD34" s="231"/>
      <c r="AE34" s="314"/>
      <c r="AF34" s="297">
        <f t="shared" si="5"/>
        <v>0</v>
      </c>
      <c r="AG34" s="297">
        <f t="shared" si="6"/>
        <v>0</v>
      </c>
      <c r="AH34" s="209"/>
      <c r="AI34" s="196">
        <f t="shared" si="7"/>
        <v>0</v>
      </c>
      <c r="AJ34" s="314"/>
      <c r="AK34" s="314"/>
      <c r="AM34" s="299">
        <f t="shared" si="9"/>
        <v>0</v>
      </c>
    </row>
    <row r="35" spans="5:39" s="63" customFormat="1" hidden="1" x14ac:dyDescent="0.25">
      <c r="E35" s="60" t="s">
        <v>169</v>
      </c>
      <c r="F35" s="61"/>
      <c r="G35" s="61"/>
      <c r="H35" s="61"/>
      <c r="I35" s="62"/>
      <c r="J35" s="226" t="s">
        <v>185</v>
      </c>
      <c r="K35" s="227" t="s">
        <v>186</v>
      </c>
      <c r="L35" s="228">
        <f t="shared" ref="L35" si="32">SUM(L36:L37)</f>
        <v>0</v>
      </c>
      <c r="M35" s="228">
        <f>SUM(M36:M37)</f>
        <v>0</v>
      </c>
      <c r="N35" s="228">
        <f>SUM(N36:N37)</f>
        <v>0</v>
      </c>
      <c r="O35" s="228">
        <f t="shared" ref="O35:AE35" si="33">SUM(O36:O37)</f>
        <v>0</v>
      </c>
      <c r="P35" s="228">
        <f t="shared" si="33"/>
        <v>0</v>
      </c>
      <c r="Q35" s="228">
        <f t="shared" si="33"/>
        <v>0</v>
      </c>
      <c r="R35" s="228"/>
      <c r="S35" s="313">
        <f t="shared" si="33"/>
        <v>0</v>
      </c>
      <c r="T35" s="313">
        <f t="shared" si="33"/>
        <v>0</v>
      </c>
      <c r="U35" s="297">
        <f t="shared" si="4"/>
        <v>0</v>
      </c>
      <c r="V35" s="313">
        <f t="shared" si="33"/>
        <v>0</v>
      </c>
      <c r="W35" s="228">
        <f t="shared" si="33"/>
        <v>0</v>
      </c>
      <c r="X35" s="313"/>
      <c r="Y35" s="313">
        <f>SUM(Y36:Y37)</f>
        <v>0</v>
      </c>
      <c r="Z35" s="228">
        <f t="shared" ref="Z35" si="34">SUM(Z36:Z37)</f>
        <v>0</v>
      </c>
      <c r="AA35" s="313">
        <f t="shared" si="33"/>
        <v>0</v>
      </c>
      <c r="AB35" s="228">
        <f>SUM(AB36:AB37)</f>
        <v>0</v>
      </c>
      <c r="AC35" s="228">
        <f t="shared" si="33"/>
        <v>0</v>
      </c>
      <c r="AD35" s="228">
        <f t="shared" si="33"/>
        <v>0</v>
      </c>
      <c r="AE35" s="313">
        <f t="shared" si="33"/>
        <v>0</v>
      </c>
      <c r="AF35" s="297">
        <f t="shared" si="5"/>
        <v>0</v>
      </c>
      <c r="AG35" s="297">
        <f t="shared" si="6"/>
        <v>0</v>
      </c>
      <c r="AH35" s="209"/>
      <c r="AI35" s="196">
        <f t="shared" si="7"/>
        <v>0</v>
      </c>
      <c r="AJ35" s="313"/>
      <c r="AK35" s="313"/>
      <c r="AM35" s="299">
        <f t="shared" si="9"/>
        <v>0</v>
      </c>
    </row>
    <row r="36" spans="5:39" s="68" customFormat="1" hidden="1" x14ac:dyDescent="0.25">
      <c r="E36" s="64" t="s">
        <v>169</v>
      </c>
      <c r="F36" s="65"/>
      <c r="G36" s="65"/>
      <c r="H36" s="65"/>
      <c r="I36" s="66"/>
      <c r="J36" s="232" t="s">
        <v>187</v>
      </c>
      <c r="K36" s="230" t="s">
        <v>188</v>
      </c>
      <c r="L36" s="231"/>
      <c r="M36" s="231"/>
      <c r="N36" s="231"/>
      <c r="O36" s="231"/>
      <c r="P36" s="231">
        <f t="shared" ref="P36:P37" si="35">Q36-O36</f>
        <v>0</v>
      </c>
      <c r="Q36" s="231"/>
      <c r="R36" s="231"/>
      <c r="S36" s="314"/>
      <c r="T36" s="314"/>
      <c r="U36" s="297">
        <f t="shared" si="4"/>
        <v>0</v>
      </c>
      <c r="V36" s="314"/>
      <c r="W36" s="231"/>
      <c r="X36" s="314"/>
      <c r="Y36" s="314"/>
      <c r="Z36" s="231"/>
      <c r="AA36" s="314"/>
      <c r="AB36" s="231"/>
      <c r="AC36" s="231"/>
      <c r="AD36" s="231"/>
      <c r="AE36" s="314"/>
      <c r="AF36" s="297">
        <f t="shared" si="5"/>
        <v>0</v>
      </c>
      <c r="AG36" s="297">
        <f t="shared" si="6"/>
        <v>0</v>
      </c>
      <c r="AH36" s="209"/>
      <c r="AI36" s="196">
        <f t="shared" si="7"/>
        <v>0</v>
      </c>
      <c r="AJ36" s="314"/>
      <c r="AK36" s="314"/>
      <c r="AM36" s="299">
        <f t="shared" si="9"/>
        <v>0</v>
      </c>
    </row>
    <row r="37" spans="5:39" s="68" customFormat="1" hidden="1" x14ac:dyDescent="0.25">
      <c r="E37" s="64" t="s">
        <v>169</v>
      </c>
      <c r="F37" s="65"/>
      <c r="G37" s="65"/>
      <c r="H37" s="65"/>
      <c r="I37" s="66"/>
      <c r="J37" s="232" t="s">
        <v>187</v>
      </c>
      <c r="K37" s="230" t="s">
        <v>188</v>
      </c>
      <c r="L37" s="231"/>
      <c r="M37" s="231"/>
      <c r="N37" s="231"/>
      <c r="O37" s="231"/>
      <c r="P37" s="231">
        <f t="shared" si="35"/>
        <v>0</v>
      </c>
      <c r="Q37" s="231"/>
      <c r="R37" s="231"/>
      <c r="S37" s="314"/>
      <c r="T37" s="314"/>
      <c r="U37" s="297">
        <f t="shared" si="4"/>
        <v>0</v>
      </c>
      <c r="V37" s="314"/>
      <c r="W37" s="231"/>
      <c r="X37" s="314"/>
      <c r="Y37" s="314"/>
      <c r="Z37" s="231"/>
      <c r="AA37" s="314"/>
      <c r="AB37" s="231"/>
      <c r="AC37" s="231"/>
      <c r="AD37" s="231"/>
      <c r="AE37" s="314"/>
      <c r="AF37" s="297">
        <f t="shared" si="5"/>
        <v>0</v>
      </c>
      <c r="AG37" s="297">
        <f t="shared" si="6"/>
        <v>0</v>
      </c>
      <c r="AH37" s="209"/>
      <c r="AI37" s="196">
        <f t="shared" si="7"/>
        <v>0</v>
      </c>
      <c r="AJ37" s="314"/>
      <c r="AK37" s="314"/>
      <c r="AM37" s="299">
        <f t="shared" si="9"/>
        <v>0</v>
      </c>
    </row>
    <row r="38" spans="5:39" s="37" customFormat="1" hidden="1" x14ac:dyDescent="0.25">
      <c r="E38" s="58" t="s">
        <v>189</v>
      </c>
      <c r="F38" s="58"/>
      <c r="G38" s="58"/>
      <c r="H38" s="58"/>
      <c r="I38" s="59"/>
      <c r="J38" s="223" t="s">
        <v>190</v>
      </c>
      <c r="K38" s="224" t="s">
        <v>191</v>
      </c>
      <c r="L38" s="225">
        <f t="shared" ref="L38:AE38" si="36">SUM(L39+L48)</f>
        <v>0</v>
      </c>
      <c r="M38" s="225">
        <f t="shared" si="36"/>
        <v>0</v>
      </c>
      <c r="N38" s="225">
        <f t="shared" si="36"/>
        <v>0</v>
      </c>
      <c r="O38" s="225">
        <f t="shared" si="36"/>
        <v>0</v>
      </c>
      <c r="P38" s="225">
        <f t="shared" si="36"/>
        <v>0</v>
      </c>
      <c r="Q38" s="225">
        <f t="shared" si="36"/>
        <v>0</v>
      </c>
      <c r="R38" s="225"/>
      <c r="S38" s="312">
        <f t="shared" si="36"/>
        <v>0</v>
      </c>
      <c r="T38" s="312">
        <f t="shared" si="36"/>
        <v>0</v>
      </c>
      <c r="U38" s="297">
        <f t="shared" si="4"/>
        <v>0</v>
      </c>
      <c r="V38" s="312">
        <f t="shared" si="36"/>
        <v>0</v>
      </c>
      <c r="W38" s="225">
        <f t="shared" si="36"/>
        <v>0</v>
      </c>
      <c r="X38" s="312"/>
      <c r="Y38" s="312">
        <f t="shared" si="36"/>
        <v>0</v>
      </c>
      <c r="Z38" s="225">
        <f t="shared" si="36"/>
        <v>0</v>
      </c>
      <c r="AA38" s="312">
        <f t="shared" si="36"/>
        <v>0</v>
      </c>
      <c r="AB38" s="225">
        <f t="shared" si="36"/>
        <v>0</v>
      </c>
      <c r="AC38" s="225">
        <f t="shared" si="36"/>
        <v>0</v>
      </c>
      <c r="AD38" s="225">
        <f t="shared" si="36"/>
        <v>0</v>
      </c>
      <c r="AE38" s="312">
        <f t="shared" si="36"/>
        <v>0</v>
      </c>
      <c r="AF38" s="297">
        <f t="shared" si="5"/>
        <v>0</v>
      </c>
      <c r="AG38" s="297">
        <f t="shared" si="6"/>
        <v>0</v>
      </c>
      <c r="AH38" s="209"/>
      <c r="AI38" s="196">
        <f t="shared" si="7"/>
        <v>0</v>
      </c>
      <c r="AJ38" s="312"/>
      <c r="AK38" s="312"/>
      <c r="AM38" s="299">
        <f t="shared" si="9"/>
        <v>0</v>
      </c>
    </row>
    <row r="39" spans="5:39" s="63" customFormat="1" hidden="1" x14ac:dyDescent="0.25">
      <c r="E39" s="61" t="s">
        <v>189</v>
      </c>
      <c r="F39" s="61"/>
      <c r="G39" s="61"/>
      <c r="H39" s="61"/>
      <c r="I39" s="62"/>
      <c r="J39" s="226" t="s">
        <v>192</v>
      </c>
      <c r="K39" s="227" t="s">
        <v>193</v>
      </c>
      <c r="L39" s="228">
        <f t="shared" ref="L39" si="37">SUM(L40:L47)</f>
        <v>0</v>
      </c>
      <c r="M39" s="228">
        <f t="shared" ref="M39:AE39" si="38">SUM(M40:M47)</f>
        <v>0</v>
      </c>
      <c r="N39" s="228">
        <f t="shared" si="38"/>
        <v>0</v>
      </c>
      <c r="O39" s="228">
        <f t="shared" si="38"/>
        <v>0</v>
      </c>
      <c r="P39" s="228">
        <f t="shared" si="38"/>
        <v>0</v>
      </c>
      <c r="Q39" s="228">
        <f t="shared" si="38"/>
        <v>0</v>
      </c>
      <c r="R39" s="228"/>
      <c r="S39" s="313">
        <f t="shared" si="38"/>
        <v>0</v>
      </c>
      <c r="T39" s="313">
        <f t="shared" si="38"/>
        <v>0</v>
      </c>
      <c r="U39" s="297">
        <f t="shared" si="4"/>
        <v>0</v>
      </c>
      <c r="V39" s="313">
        <f t="shared" si="38"/>
        <v>0</v>
      </c>
      <c r="W39" s="228">
        <f t="shared" si="38"/>
        <v>0</v>
      </c>
      <c r="X39" s="313"/>
      <c r="Y39" s="313">
        <f t="shared" si="38"/>
        <v>0</v>
      </c>
      <c r="Z39" s="228">
        <f t="shared" si="38"/>
        <v>0</v>
      </c>
      <c r="AA39" s="313">
        <f t="shared" si="38"/>
        <v>0</v>
      </c>
      <c r="AB39" s="228">
        <f t="shared" si="38"/>
        <v>0</v>
      </c>
      <c r="AC39" s="228">
        <f t="shared" si="38"/>
        <v>0</v>
      </c>
      <c r="AD39" s="228">
        <f t="shared" si="38"/>
        <v>0</v>
      </c>
      <c r="AE39" s="313">
        <f t="shared" si="38"/>
        <v>0</v>
      </c>
      <c r="AF39" s="297">
        <f t="shared" si="5"/>
        <v>0</v>
      </c>
      <c r="AG39" s="297">
        <f t="shared" si="6"/>
        <v>0</v>
      </c>
      <c r="AH39" s="209"/>
      <c r="AI39" s="196">
        <f t="shared" si="7"/>
        <v>0</v>
      </c>
      <c r="AJ39" s="313"/>
      <c r="AK39" s="313"/>
      <c r="AM39" s="299">
        <f t="shared" si="9"/>
        <v>0</v>
      </c>
    </row>
    <row r="40" spans="5:39" s="68" customFormat="1" hidden="1" x14ac:dyDescent="0.25">
      <c r="E40" s="64" t="s">
        <v>189</v>
      </c>
      <c r="F40" s="65"/>
      <c r="G40" s="65"/>
      <c r="H40" s="65"/>
      <c r="I40" s="66"/>
      <c r="J40" s="232" t="s">
        <v>194</v>
      </c>
      <c r="K40" s="230" t="s">
        <v>195</v>
      </c>
      <c r="L40" s="231"/>
      <c r="M40" s="231"/>
      <c r="N40" s="231"/>
      <c r="O40" s="231"/>
      <c r="P40" s="231">
        <f t="shared" ref="P40:P47" si="39">Q40-O40</f>
        <v>0</v>
      </c>
      <c r="Q40" s="231"/>
      <c r="R40" s="231"/>
      <c r="S40" s="314"/>
      <c r="T40" s="314"/>
      <c r="U40" s="297">
        <f t="shared" si="4"/>
        <v>0</v>
      </c>
      <c r="V40" s="314"/>
      <c r="W40" s="231"/>
      <c r="X40" s="314"/>
      <c r="Y40" s="314"/>
      <c r="Z40" s="231"/>
      <c r="AA40" s="314"/>
      <c r="AB40" s="231"/>
      <c r="AC40" s="231"/>
      <c r="AD40" s="231"/>
      <c r="AE40" s="314"/>
      <c r="AF40" s="297">
        <f t="shared" si="5"/>
        <v>0</v>
      </c>
      <c r="AG40" s="297">
        <f t="shared" si="6"/>
        <v>0</v>
      </c>
      <c r="AH40" s="209"/>
      <c r="AI40" s="196">
        <f t="shared" si="7"/>
        <v>0</v>
      </c>
      <c r="AJ40" s="314"/>
      <c r="AK40" s="314"/>
      <c r="AM40" s="299">
        <f t="shared" si="9"/>
        <v>0</v>
      </c>
    </row>
    <row r="41" spans="5:39" s="68" customFormat="1" hidden="1" x14ac:dyDescent="0.25">
      <c r="E41" s="64" t="s">
        <v>189</v>
      </c>
      <c r="F41" s="65"/>
      <c r="G41" s="65"/>
      <c r="H41" s="65"/>
      <c r="I41" s="66"/>
      <c r="J41" s="232" t="s">
        <v>194</v>
      </c>
      <c r="K41" s="230" t="s">
        <v>196</v>
      </c>
      <c r="L41" s="231"/>
      <c r="M41" s="231"/>
      <c r="N41" s="231"/>
      <c r="O41" s="231"/>
      <c r="P41" s="231">
        <f t="shared" si="39"/>
        <v>0</v>
      </c>
      <c r="Q41" s="231"/>
      <c r="R41" s="231"/>
      <c r="S41" s="314"/>
      <c r="T41" s="314"/>
      <c r="U41" s="297">
        <f t="shared" si="4"/>
        <v>0</v>
      </c>
      <c r="V41" s="314"/>
      <c r="W41" s="231"/>
      <c r="X41" s="314"/>
      <c r="Y41" s="314"/>
      <c r="Z41" s="231"/>
      <c r="AA41" s="314"/>
      <c r="AB41" s="231"/>
      <c r="AC41" s="231"/>
      <c r="AD41" s="231"/>
      <c r="AE41" s="314"/>
      <c r="AF41" s="297">
        <f t="shared" si="5"/>
        <v>0</v>
      </c>
      <c r="AG41" s="297">
        <f t="shared" si="6"/>
        <v>0</v>
      </c>
      <c r="AH41" s="209"/>
      <c r="AI41" s="196">
        <f t="shared" si="7"/>
        <v>0</v>
      </c>
      <c r="AJ41" s="314"/>
      <c r="AK41" s="314"/>
      <c r="AM41" s="299">
        <f t="shared" si="9"/>
        <v>0</v>
      </c>
    </row>
    <row r="42" spans="5:39" s="68" customFormat="1" hidden="1" x14ac:dyDescent="0.25">
      <c r="E42" s="64" t="s">
        <v>189</v>
      </c>
      <c r="F42" s="65"/>
      <c r="G42" s="65"/>
      <c r="H42" s="65"/>
      <c r="I42" s="66"/>
      <c r="J42" s="232" t="s">
        <v>194</v>
      </c>
      <c r="K42" s="230" t="s">
        <v>197</v>
      </c>
      <c r="L42" s="231"/>
      <c r="M42" s="231"/>
      <c r="N42" s="231"/>
      <c r="O42" s="231"/>
      <c r="P42" s="231">
        <f t="shared" si="39"/>
        <v>0</v>
      </c>
      <c r="Q42" s="231"/>
      <c r="R42" s="231"/>
      <c r="S42" s="314"/>
      <c r="T42" s="314"/>
      <c r="U42" s="297">
        <f t="shared" si="4"/>
        <v>0</v>
      </c>
      <c r="V42" s="314"/>
      <c r="W42" s="231"/>
      <c r="X42" s="314"/>
      <c r="Y42" s="314"/>
      <c r="Z42" s="231"/>
      <c r="AA42" s="314"/>
      <c r="AB42" s="231"/>
      <c r="AC42" s="231"/>
      <c r="AD42" s="231"/>
      <c r="AE42" s="314"/>
      <c r="AF42" s="297">
        <f t="shared" si="5"/>
        <v>0</v>
      </c>
      <c r="AG42" s="297">
        <f t="shared" si="6"/>
        <v>0</v>
      </c>
      <c r="AH42" s="209"/>
      <c r="AI42" s="196">
        <f t="shared" si="7"/>
        <v>0</v>
      </c>
      <c r="AJ42" s="314"/>
      <c r="AK42" s="314"/>
      <c r="AM42" s="299">
        <f t="shared" si="9"/>
        <v>0</v>
      </c>
    </row>
    <row r="43" spans="5:39" s="68" customFormat="1" hidden="1" x14ac:dyDescent="0.25">
      <c r="E43" s="64" t="s">
        <v>189</v>
      </c>
      <c r="F43" s="65"/>
      <c r="G43" s="65"/>
      <c r="H43" s="65"/>
      <c r="I43" s="66"/>
      <c r="J43" s="232" t="s">
        <v>194</v>
      </c>
      <c r="K43" s="230" t="s">
        <v>198</v>
      </c>
      <c r="L43" s="231"/>
      <c r="M43" s="231"/>
      <c r="N43" s="231"/>
      <c r="O43" s="231"/>
      <c r="P43" s="231">
        <f t="shared" si="39"/>
        <v>0</v>
      </c>
      <c r="Q43" s="231"/>
      <c r="R43" s="231"/>
      <c r="S43" s="314"/>
      <c r="T43" s="314"/>
      <c r="U43" s="297">
        <f t="shared" si="4"/>
        <v>0</v>
      </c>
      <c r="V43" s="314"/>
      <c r="W43" s="231"/>
      <c r="X43" s="314"/>
      <c r="Y43" s="314"/>
      <c r="Z43" s="231"/>
      <c r="AA43" s="314"/>
      <c r="AB43" s="231"/>
      <c r="AC43" s="231"/>
      <c r="AD43" s="231"/>
      <c r="AE43" s="314"/>
      <c r="AF43" s="297">
        <f t="shared" si="5"/>
        <v>0</v>
      </c>
      <c r="AG43" s="297">
        <f t="shared" si="6"/>
        <v>0</v>
      </c>
      <c r="AH43" s="209"/>
      <c r="AI43" s="196">
        <f t="shared" si="7"/>
        <v>0</v>
      </c>
      <c r="AJ43" s="314"/>
      <c r="AK43" s="314"/>
      <c r="AM43" s="299">
        <f t="shared" si="9"/>
        <v>0</v>
      </c>
    </row>
    <row r="44" spans="5:39" s="68" customFormat="1" ht="27" hidden="1" x14ac:dyDescent="0.25">
      <c r="E44" s="64" t="s">
        <v>189</v>
      </c>
      <c r="F44" s="65"/>
      <c r="G44" s="65"/>
      <c r="H44" s="65"/>
      <c r="I44" s="66"/>
      <c r="J44" s="232" t="s">
        <v>194</v>
      </c>
      <c r="K44" s="230" t="s">
        <v>199</v>
      </c>
      <c r="L44" s="231"/>
      <c r="M44" s="231"/>
      <c r="N44" s="231"/>
      <c r="O44" s="231"/>
      <c r="P44" s="231">
        <f t="shared" si="39"/>
        <v>0</v>
      </c>
      <c r="Q44" s="231"/>
      <c r="R44" s="231"/>
      <c r="S44" s="314"/>
      <c r="T44" s="314"/>
      <c r="U44" s="297">
        <f t="shared" si="4"/>
        <v>0</v>
      </c>
      <c r="V44" s="314"/>
      <c r="W44" s="231"/>
      <c r="X44" s="314"/>
      <c r="Y44" s="314"/>
      <c r="Z44" s="231"/>
      <c r="AA44" s="314"/>
      <c r="AB44" s="231"/>
      <c r="AC44" s="231"/>
      <c r="AD44" s="231"/>
      <c r="AE44" s="314"/>
      <c r="AF44" s="297">
        <f t="shared" si="5"/>
        <v>0</v>
      </c>
      <c r="AG44" s="297">
        <f t="shared" si="6"/>
        <v>0</v>
      </c>
      <c r="AH44" s="209"/>
      <c r="AI44" s="196">
        <f t="shared" si="7"/>
        <v>0</v>
      </c>
      <c r="AJ44" s="314"/>
      <c r="AK44" s="314"/>
      <c r="AM44" s="299">
        <f t="shared" si="9"/>
        <v>0</v>
      </c>
    </row>
    <row r="45" spans="5:39" s="67" customFormat="1" hidden="1" x14ac:dyDescent="0.25">
      <c r="E45" s="64" t="s">
        <v>189</v>
      </c>
      <c r="F45" s="65"/>
      <c r="G45" s="65"/>
      <c r="H45" s="65"/>
      <c r="I45" s="66"/>
      <c r="J45" s="232" t="s">
        <v>200</v>
      </c>
      <c r="K45" s="230" t="s">
        <v>201</v>
      </c>
      <c r="L45" s="231"/>
      <c r="M45" s="231"/>
      <c r="N45" s="231"/>
      <c r="O45" s="231"/>
      <c r="P45" s="231">
        <f t="shared" si="39"/>
        <v>0</v>
      </c>
      <c r="Q45" s="231"/>
      <c r="R45" s="231"/>
      <c r="S45" s="314"/>
      <c r="T45" s="314"/>
      <c r="U45" s="297">
        <f t="shared" si="4"/>
        <v>0</v>
      </c>
      <c r="V45" s="314"/>
      <c r="W45" s="231"/>
      <c r="X45" s="314"/>
      <c r="Y45" s="314"/>
      <c r="Z45" s="231"/>
      <c r="AA45" s="314"/>
      <c r="AB45" s="231"/>
      <c r="AC45" s="231"/>
      <c r="AD45" s="231"/>
      <c r="AE45" s="314"/>
      <c r="AF45" s="297">
        <f t="shared" si="5"/>
        <v>0</v>
      </c>
      <c r="AG45" s="297">
        <f t="shared" si="6"/>
        <v>0</v>
      </c>
      <c r="AH45" s="209"/>
      <c r="AI45" s="196">
        <f t="shared" si="7"/>
        <v>0</v>
      </c>
      <c r="AJ45" s="314"/>
      <c r="AK45" s="314"/>
      <c r="AM45" s="299">
        <f t="shared" si="9"/>
        <v>0</v>
      </c>
    </row>
    <row r="46" spans="5:39" s="67" customFormat="1" hidden="1" x14ac:dyDescent="0.25">
      <c r="E46" s="64" t="s">
        <v>189</v>
      </c>
      <c r="F46" s="65"/>
      <c r="G46" s="65"/>
      <c r="H46" s="65"/>
      <c r="I46" s="66"/>
      <c r="J46" s="232" t="s">
        <v>200</v>
      </c>
      <c r="K46" s="230" t="s">
        <v>202</v>
      </c>
      <c r="L46" s="231"/>
      <c r="M46" s="231"/>
      <c r="N46" s="231"/>
      <c r="O46" s="231"/>
      <c r="P46" s="231">
        <f t="shared" si="39"/>
        <v>0</v>
      </c>
      <c r="Q46" s="231"/>
      <c r="R46" s="231"/>
      <c r="S46" s="314"/>
      <c r="T46" s="314"/>
      <c r="U46" s="297">
        <f t="shared" si="4"/>
        <v>0</v>
      </c>
      <c r="V46" s="314"/>
      <c r="W46" s="231"/>
      <c r="X46" s="314"/>
      <c r="Y46" s="314"/>
      <c r="Z46" s="231"/>
      <c r="AA46" s="314"/>
      <c r="AB46" s="231"/>
      <c r="AC46" s="231"/>
      <c r="AD46" s="231"/>
      <c r="AE46" s="314"/>
      <c r="AF46" s="297">
        <f t="shared" si="5"/>
        <v>0</v>
      </c>
      <c r="AG46" s="297">
        <f t="shared" si="6"/>
        <v>0</v>
      </c>
      <c r="AH46" s="209"/>
      <c r="AI46" s="196">
        <f t="shared" si="7"/>
        <v>0</v>
      </c>
      <c r="AJ46" s="314"/>
      <c r="AK46" s="314"/>
      <c r="AM46" s="299">
        <f t="shared" si="9"/>
        <v>0</v>
      </c>
    </row>
    <row r="47" spans="5:39" s="67" customFormat="1" hidden="1" x14ac:dyDescent="0.25">
      <c r="E47" s="64" t="s">
        <v>189</v>
      </c>
      <c r="F47" s="65"/>
      <c r="G47" s="65"/>
      <c r="H47" s="65"/>
      <c r="I47" s="66"/>
      <c r="J47" s="232" t="s">
        <v>200</v>
      </c>
      <c r="K47" s="230" t="s">
        <v>202</v>
      </c>
      <c r="L47" s="231"/>
      <c r="M47" s="231"/>
      <c r="N47" s="231"/>
      <c r="O47" s="231"/>
      <c r="P47" s="231">
        <f t="shared" si="39"/>
        <v>0</v>
      </c>
      <c r="Q47" s="231"/>
      <c r="R47" s="231"/>
      <c r="S47" s="314"/>
      <c r="T47" s="314"/>
      <c r="U47" s="297">
        <f t="shared" si="4"/>
        <v>0</v>
      </c>
      <c r="V47" s="314"/>
      <c r="W47" s="231"/>
      <c r="X47" s="314"/>
      <c r="Y47" s="314"/>
      <c r="Z47" s="231"/>
      <c r="AA47" s="314"/>
      <c r="AB47" s="231"/>
      <c r="AC47" s="231"/>
      <c r="AD47" s="231"/>
      <c r="AE47" s="314"/>
      <c r="AF47" s="297">
        <f t="shared" si="5"/>
        <v>0</v>
      </c>
      <c r="AG47" s="297">
        <f t="shared" si="6"/>
        <v>0</v>
      </c>
      <c r="AH47" s="209"/>
      <c r="AI47" s="196">
        <f t="shared" si="7"/>
        <v>0</v>
      </c>
      <c r="AJ47" s="314"/>
      <c r="AK47" s="314"/>
      <c r="AM47" s="299">
        <f t="shared" si="9"/>
        <v>0</v>
      </c>
    </row>
    <row r="48" spans="5:39" s="63" customFormat="1" hidden="1" x14ac:dyDescent="0.25">
      <c r="E48" s="61" t="s">
        <v>189</v>
      </c>
      <c r="F48" s="61"/>
      <c r="G48" s="61"/>
      <c r="H48" s="61"/>
      <c r="I48" s="62"/>
      <c r="J48" s="226" t="s">
        <v>203</v>
      </c>
      <c r="K48" s="227" t="s">
        <v>204</v>
      </c>
      <c r="L48" s="228">
        <f t="shared" ref="L48" si="40">SUM(L49:L56)</f>
        <v>0</v>
      </c>
      <c r="M48" s="228">
        <f>SUM(M49:M56)</f>
        <v>0</v>
      </c>
      <c r="N48" s="228">
        <f>SUM(N49:N56)</f>
        <v>0</v>
      </c>
      <c r="O48" s="228">
        <f>SUM(O49:O56)</f>
        <v>0</v>
      </c>
      <c r="P48" s="228">
        <f t="shared" ref="P48:AE48" si="41">SUM(P49:P56)</f>
        <v>0</v>
      </c>
      <c r="Q48" s="228">
        <f>SUM(Q49:Q56)</f>
        <v>0</v>
      </c>
      <c r="R48" s="228"/>
      <c r="S48" s="313">
        <f t="shared" si="41"/>
        <v>0</v>
      </c>
      <c r="T48" s="313">
        <f t="shared" si="41"/>
        <v>0</v>
      </c>
      <c r="U48" s="297">
        <f t="shared" si="4"/>
        <v>0</v>
      </c>
      <c r="V48" s="313">
        <f t="shared" si="41"/>
        <v>0</v>
      </c>
      <c r="W48" s="228">
        <f t="shared" si="41"/>
        <v>0</v>
      </c>
      <c r="X48" s="313"/>
      <c r="Y48" s="313">
        <f t="shared" si="41"/>
        <v>0</v>
      </c>
      <c r="Z48" s="228">
        <f t="shared" si="41"/>
        <v>0</v>
      </c>
      <c r="AA48" s="313">
        <f t="shared" si="41"/>
        <v>0</v>
      </c>
      <c r="AB48" s="228">
        <f t="shared" si="41"/>
        <v>0</v>
      </c>
      <c r="AC48" s="228">
        <f t="shared" si="41"/>
        <v>0</v>
      </c>
      <c r="AD48" s="228">
        <f t="shared" si="41"/>
        <v>0</v>
      </c>
      <c r="AE48" s="313">
        <f t="shared" si="41"/>
        <v>0</v>
      </c>
      <c r="AF48" s="297">
        <f t="shared" si="5"/>
        <v>0</v>
      </c>
      <c r="AG48" s="297">
        <f t="shared" si="6"/>
        <v>0</v>
      </c>
      <c r="AH48" s="209"/>
      <c r="AI48" s="196">
        <f t="shared" si="7"/>
        <v>0</v>
      </c>
      <c r="AJ48" s="313"/>
      <c r="AK48" s="313"/>
      <c r="AM48" s="299">
        <f t="shared" si="9"/>
        <v>0</v>
      </c>
    </row>
    <row r="49" spans="5:39" s="68" customFormat="1" hidden="1" x14ac:dyDescent="0.25">
      <c r="E49" s="64" t="s">
        <v>189</v>
      </c>
      <c r="F49" s="65"/>
      <c r="G49" s="65"/>
      <c r="H49" s="65"/>
      <c r="I49" s="66"/>
      <c r="J49" s="232" t="s">
        <v>205</v>
      </c>
      <c r="K49" s="230" t="s">
        <v>206</v>
      </c>
      <c r="L49" s="233"/>
      <c r="M49" s="231"/>
      <c r="N49" s="231"/>
      <c r="O49" s="231"/>
      <c r="P49" s="231">
        <f t="shared" ref="P49:P56" si="42">Q49-O49</f>
        <v>0</v>
      </c>
      <c r="Q49" s="231"/>
      <c r="R49" s="231"/>
      <c r="S49" s="315"/>
      <c r="T49" s="315"/>
      <c r="U49" s="297">
        <f t="shared" si="4"/>
        <v>0</v>
      </c>
      <c r="V49" s="315"/>
      <c r="W49" s="233"/>
      <c r="X49" s="315"/>
      <c r="Y49" s="315"/>
      <c r="Z49" s="233"/>
      <c r="AA49" s="314"/>
      <c r="AB49" s="233"/>
      <c r="AC49" s="233"/>
      <c r="AD49" s="233"/>
      <c r="AE49" s="315"/>
      <c r="AF49" s="297">
        <f t="shared" si="5"/>
        <v>0</v>
      </c>
      <c r="AG49" s="297">
        <f t="shared" si="6"/>
        <v>0</v>
      </c>
      <c r="AH49" s="209"/>
      <c r="AI49" s="196">
        <f t="shared" si="7"/>
        <v>0</v>
      </c>
      <c r="AJ49" s="315"/>
      <c r="AK49" s="315"/>
      <c r="AM49" s="299">
        <f t="shared" si="9"/>
        <v>0</v>
      </c>
    </row>
    <row r="50" spans="5:39" s="68" customFormat="1" hidden="1" x14ac:dyDescent="0.25">
      <c r="E50" s="64" t="s">
        <v>189</v>
      </c>
      <c r="F50" s="65"/>
      <c r="G50" s="65"/>
      <c r="H50" s="65"/>
      <c r="I50" s="66"/>
      <c r="J50" s="232" t="s">
        <v>205</v>
      </c>
      <c r="K50" s="230" t="s">
        <v>206</v>
      </c>
      <c r="L50" s="233"/>
      <c r="M50" s="231"/>
      <c r="N50" s="231"/>
      <c r="O50" s="231"/>
      <c r="P50" s="231">
        <f t="shared" si="42"/>
        <v>0</v>
      </c>
      <c r="Q50" s="231"/>
      <c r="R50" s="231"/>
      <c r="S50" s="315"/>
      <c r="T50" s="315"/>
      <c r="U50" s="297">
        <f t="shared" si="4"/>
        <v>0</v>
      </c>
      <c r="V50" s="315"/>
      <c r="W50" s="233"/>
      <c r="X50" s="315"/>
      <c r="Y50" s="315"/>
      <c r="Z50" s="233"/>
      <c r="AA50" s="314"/>
      <c r="AB50" s="233"/>
      <c r="AC50" s="233"/>
      <c r="AD50" s="233"/>
      <c r="AE50" s="315"/>
      <c r="AF50" s="297">
        <f t="shared" si="5"/>
        <v>0</v>
      </c>
      <c r="AG50" s="297">
        <f t="shared" si="6"/>
        <v>0</v>
      </c>
      <c r="AH50" s="209"/>
      <c r="AI50" s="196">
        <f t="shared" si="7"/>
        <v>0</v>
      </c>
      <c r="AJ50" s="315"/>
      <c r="AK50" s="315"/>
      <c r="AM50" s="299">
        <f t="shared" si="9"/>
        <v>0</v>
      </c>
    </row>
    <row r="51" spans="5:39" s="68" customFormat="1" hidden="1" x14ac:dyDescent="0.25">
      <c r="E51" s="64" t="s">
        <v>189</v>
      </c>
      <c r="F51" s="65"/>
      <c r="G51" s="65"/>
      <c r="H51" s="65"/>
      <c r="I51" s="66"/>
      <c r="J51" s="232" t="s">
        <v>205</v>
      </c>
      <c r="K51" s="230" t="s">
        <v>206</v>
      </c>
      <c r="L51" s="231"/>
      <c r="M51" s="231"/>
      <c r="N51" s="231"/>
      <c r="O51" s="231"/>
      <c r="P51" s="231">
        <f t="shared" si="42"/>
        <v>0</v>
      </c>
      <c r="Q51" s="231"/>
      <c r="R51" s="231"/>
      <c r="S51" s="314"/>
      <c r="T51" s="314"/>
      <c r="U51" s="297">
        <f t="shared" si="4"/>
        <v>0</v>
      </c>
      <c r="V51" s="314"/>
      <c r="W51" s="231"/>
      <c r="X51" s="314"/>
      <c r="Y51" s="314"/>
      <c r="Z51" s="231"/>
      <c r="AA51" s="314"/>
      <c r="AB51" s="231"/>
      <c r="AC51" s="231"/>
      <c r="AD51" s="231"/>
      <c r="AE51" s="314"/>
      <c r="AF51" s="297">
        <f t="shared" si="5"/>
        <v>0</v>
      </c>
      <c r="AG51" s="297">
        <f t="shared" si="6"/>
        <v>0</v>
      </c>
      <c r="AH51" s="209"/>
      <c r="AI51" s="196">
        <f t="shared" si="7"/>
        <v>0</v>
      </c>
      <c r="AJ51" s="314"/>
      <c r="AK51" s="314"/>
      <c r="AM51" s="299">
        <f t="shared" si="9"/>
        <v>0</v>
      </c>
    </row>
    <row r="52" spans="5:39" s="68" customFormat="1" hidden="1" x14ac:dyDescent="0.25">
      <c r="E52" s="64" t="s">
        <v>189</v>
      </c>
      <c r="F52" s="65"/>
      <c r="G52" s="65"/>
      <c r="H52" s="65"/>
      <c r="I52" s="66"/>
      <c r="J52" s="232" t="s">
        <v>205</v>
      </c>
      <c r="K52" s="230" t="s">
        <v>206</v>
      </c>
      <c r="L52" s="231"/>
      <c r="M52" s="231"/>
      <c r="N52" s="231"/>
      <c r="O52" s="231"/>
      <c r="P52" s="231">
        <f t="shared" si="42"/>
        <v>0</v>
      </c>
      <c r="Q52" s="231"/>
      <c r="R52" s="231"/>
      <c r="S52" s="314"/>
      <c r="T52" s="314"/>
      <c r="U52" s="297">
        <f t="shared" si="4"/>
        <v>0</v>
      </c>
      <c r="V52" s="314"/>
      <c r="W52" s="231"/>
      <c r="X52" s="314"/>
      <c r="Y52" s="314"/>
      <c r="Z52" s="231"/>
      <c r="AA52" s="314"/>
      <c r="AB52" s="231"/>
      <c r="AC52" s="231"/>
      <c r="AD52" s="231"/>
      <c r="AE52" s="314"/>
      <c r="AF52" s="297">
        <f t="shared" si="5"/>
        <v>0</v>
      </c>
      <c r="AG52" s="297">
        <f t="shared" si="6"/>
        <v>0</v>
      </c>
      <c r="AH52" s="209"/>
      <c r="AI52" s="196">
        <f t="shared" si="7"/>
        <v>0</v>
      </c>
      <c r="AJ52" s="314"/>
      <c r="AK52" s="314"/>
      <c r="AM52" s="299">
        <f t="shared" si="9"/>
        <v>0</v>
      </c>
    </row>
    <row r="53" spans="5:39" s="68" customFormat="1" hidden="1" x14ac:dyDescent="0.25">
      <c r="E53" s="64" t="s">
        <v>189</v>
      </c>
      <c r="F53" s="65"/>
      <c r="G53" s="65"/>
      <c r="H53" s="65"/>
      <c r="I53" s="66"/>
      <c r="J53" s="232" t="s">
        <v>205</v>
      </c>
      <c r="K53" s="230" t="s">
        <v>206</v>
      </c>
      <c r="L53" s="231"/>
      <c r="M53" s="231"/>
      <c r="N53" s="231"/>
      <c r="O53" s="231"/>
      <c r="P53" s="231">
        <f t="shared" si="42"/>
        <v>0</v>
      </c>
      <c r="Q53" s="231"/>
      <c r="R53" s="231"/>
      <c r="S53" s="314"/>
      <c r="T53" s="314"/>
      <c r="U53" s="297">
        <f t="shared" si="4"/>
        <v>0</v>
      </c>
      <c r="V53" s="314"/>
      <c r="W53" s="231"/>
      <c r="X53" s="314"/>
      <c r="Y53" s="314"/>
      <c r="Z53" s="231"/>
      <c r="AA53" s="314"/>
      <c r="AB53" s="231"/>
      <c r="AC53" s="231"/>
      <c r="AD53" s="231"/>
      <c r="AE53" s="314"/>
      <c r="AF53" s="297">
        <f t="shared" si="5"/>
        <v>0</v>
      </c>
      <c r="AG53" s="297">
        <f t="shared" si="6"/>
        <v>0</v>
      </c>
      <c r="AH53" s="209"/>
      <c r="AI53" s="196">
        <f t="shared" si="7"/>
        <v>0</v>
      </c>
      <c r="AJ53" s="314"/>
      <c r="AK53" s="314"/>
      <c r="AM53" s="299">
        <f t="shared" si="9"/>
        <v>0</v>
      </c>
    </row>
    <row r="54" spans="5:39" s="68" customFormat="1" hidden="1" x14ac:dyDescent="0.25">
      <c r="E54" s="64" t="s">
        <v>189</v>
      </c>
      <c r="F54" s="65"/>
      <c r="G54" s="65"/>
      <c r="H54" s="65"/>
      <c r="I54" s="66"/>
      <c r="J54" s="234">
        <v>63322</v>
      </c>
      <c r="K54" s="235" t="s">
        <v>207</v>
      </c>
      <c r="L54" s="231"/>
      <c r="M54" s="231"/>
      <c r="N54" s="231"/>
      <c r="O54" s="231"/>
      <c r="P54" s="231">
        <f t="shared" si="42"/>
        <v>0</v>
      </c>
      <c r="Q54" s="231"/>
      <c r="R54" s="231"/>
      <c r="S54" s="314"/>
      <c r="T54" s="314"/>
      <c r="U54" s="297">
        <f t="shared" si="4"/>
        <v>0</v>
      </c>
      <c r="V54" s="314"/>
      <c r="W54" s="231"/>
      <c r="X54" s="314"/>
      <c r="Y54" s="314"/>
      <c r="Z54" s="231"/>
      <c r="AA54" s="314"/>
      <c r="AB54" s="231"/>
      <c r="AC54" s="231"/>
      <c r="AD54" s="231"/>
      <c r="AE54" s="314"/>
      <c r="AF54" s="297">
        <f t="shared" si="5"/>
        <v>0</v>
      </c>
      <c r="AG54" s="297">
        <f t="shared" si="6"/>
        <v>0</v>
      </c>
      <c r="AH54" s="209"/>
      <c r="AI54" s="196">
        <f t="shared" si="7"/>
        <v>0</v>
      </c>
      <c r="AJ54" s="314"/>
      <c r="AK54" s="314"/>
      <c r="AM54" s="299">
        <f t="shared" si="9"/>
        <v>0</v>
      </c>
    </row>
    <row r="55" spans="5:39" s="68" customFormat="1" hidden="1" x14ac:dyDescent="0.25">
      <c r="E55" s="64" t="s">
        <v>189</v>
      </c>
      <c r="F55" s="65"/>
      <c r="G55" s="65"/>
      <c r="H55" s="65"/>
      <c r="I55" s="66"/>
      <c r="J55" s="234" t="s">
        <v>208</v>
      </c>
      <c r="K55" s="235" t="s">
        <v>209</v>
      </c>
      <c r="L55" s="231"/>
      <c r="M55" s="231"/>
      <c r="N55" s="231"/>
      <c r="O55" s="231"/>
      <c r="P55" s="231">
        <f t="shared" si="42"/>
        <v>0</v>
      </c>
      <c r="Q55" s="231"/>
      <c r="R55" s="231"/>
      <c r="S55" s="314"/>
      <c r="T55" s="314"/>
      <c r="U55" s="297">
        <f t="shared" si="4"/>
        <v>0</v>
      </c>
      <c r="V55" s="314"/>
      <c r="W55" s="231"/>
      <c r="X55" s="314"/>
      <c r="Y55" s="314"/>
      <c r="Z55" s="231"/>
      <c r="AA55" s="314"/>
      <c r="AB55" s="231"/>
      <c r="AC55" s="231"/>
      <c r="AD55" s="231"/>
      <c r="AE55" s="314"/>
      <c r="AF55" s="297">
        <f t="shared" si="5"/>
        <v>0</v>
      </c>
      <c r="AG55" s="297">
        <f t="shared" si="6"/>
        <v>0</v>
      </c>
      <c r="AH55" s="209"/>
      <c r="AI55" s="196">
        <f t="shared" si="7"/>
        <v>0</v>
      </c>
      <c r="AJ55" s="314"/>
      <c r="AK55" s="314"/>
      <c r="AM55" s="299">
        <f t="shared" si="9"/>
        <v>0</v>
      </c>
    </row>
    <row r="56" spans="5:39" s="68" customFormat="1" hidden="1" x14ac:dyDescent="0.25">
      <c r="E56" s="64" t="s">
        <v>189</v>
      </c>
      <c r="F56" s="65"/>
      <c r="G56" s="65"/>
      <c r="H56" s="65"/>
      <c r="I56" s="66"/>
      <c r="J56" s="234" t="s">
        <v>210</v>
      </c>
      <c r="K56" s="235" t="s">
        <v>209</v>
      </c>
      <c r="L56" s="231"/>
      <c r="M56" s="231"/>
      <c r="N56" s="231"/>
      <c r="O56" s="231"/>
      <c r="P56" s="231">
        <f t="shared" si="42"/>
        <v>0</v>
      </c>
      <c r="Q56" s="231"/>
      <c r="R56" s="231"/>
      <c r="S56" s="314"/>
      <c r="T56" s="314"/>
      <c r="U56" s="297">
        <f t="shared" si="4"/>
        <v>0</v>
      </c>
      <c r="V56" s="314"/>
      <c r="W56" s="231"/>
      <c r="X56" s="314"/>
      <c r="Y56" s="314"/>
      <c r="Z56" s="231"/>
      <c r="AA56" s="314"/>
      <c r="AB56" s="231"/>
      <c r="AC56" s="231"/>
      <c r="AD56" s="231"/>
      <c r="AE56" s="314"/>
      <c r="AF56" s="297">
        <f t="shared" si="5"/>
        <v>0</v>
      </c>
      <c r="AG56" s="297">
        <f t="shared" si="6"/>
        <v>0</v>
      </c>
      <c r="AH56" s="209"/>
      <c r="AI56" s="196">
        <f t="shared" si="7"/>
        <v>0</v>
      </c>
      <c r="AJ56" s="314"/>
      <c r="AK56" s="314"/>
      <c r="AM56" s="299">
        <f t="shared" si="9"/>
        <v>0</v>
      </c>
    </row>
    <row r="57" spans="5:39" s="37" customFormat="1" hidden="1" x14ac:dyDescent="0.25">
      <c r="E57" s="56" t="s">
        <v>211</v>
      </c>
      <c r="F57" s="58"/>
      <c r="G57" s="58"/>
      <c r="H57" s="58" t="s">
        <v>189</v>
      </c>
      <c r="I57" s="59"/>
      <c r="J57" s="223" t="s">
        <v>212</v>
      </c>
      <c r="K57" s="224" t="s">
        <v>213</v>
      </c>
      <c r="L57" s="225">
        <f t="shared" ref="L57" si="43">SUM(L58+L61)</f>
        <v>0</v>
      </c>
      <c r="M57" s="225">
        <f>SUM(M58+M61)</f>
        <v>0</v>
      </c>
      <c r="N57" s="225">
        <f>SUM(N58+N61)</f>
        <v>0</v>
      </c>
      <c r="O57" s="225">
        <f t="shared" ref="O57:AE57" si="44">SUM(O58+O61)</f>
        <v>0</v>
      </c>
      <c r="P57" s="225">
        <f t="shared" si="44"/>
        <v>0</v>
      </c>
      <c r="Q57" s="225">
        <f t="shared" si="44"/>
        <v>0</v>
      </c>
      <c r="R57" s="225"/>
      <c r="S57" s="312">
        <f t="shared" si="44"/>
        <v>0</v>
      </c>
      <c r="T57" s="312">
        <f t="shared" si="44"/>
        <v>0</v>
      </c>
      <c r="U57" s="297">
        <f t="shared" si="4"/>
        <v>0</v>
      </c>
      <c r="V57" s="312">
        <f t="shared" si="44"/>
        <v>0</v>
      </c>
      <c r="W57" s="225">
        <f t="shared" si="44"/>
        <v>0</v>
      </c>
      <c r="X57" s="312"/>
      <c r="Y57" s="312">
        <f t="shared" si="44"/>
        <v>0</v>
      </c>
      <c r="Z57" s="225">
        <f t="shared" si="44"/>
        <v>0</v>
      </c>
      <c r="AA57" s="312">
        <f t="shared" si="44"/>
        <v>0</v>
      </c>
      <c r="AB57" s="225">
        <f t="shared" si="44"/>
        <v>0</v>
      </c>
      <c r="AC57" s="225">
        <f t="shared" si="44"/>
        <v>0</v>
      </c>
      <c r="AD57" s="225">
        <f t="shared" si="44"/>
        <v>0</v>
      </c>
      <c r="AE57" s="312">
        <f t="shared" si="44"/>
        <v>0</v>
      </c>
      <c r="AF57" s="297">
        <f t="shared" si="5"/>
        <v>0</v>
      </c>
      <c r="AG57" s="297">
        <f t="shared" si="6"/>
        <v>0</v>
      </c>
      <c r="AH57" s="209"/>
      <c r="AI57" s="196">
        <f t="shared" si="7"/>
        <v>0</v>
      </c>
      <c r="AJ57" s="312"/>
      <c r="AK57" s="312"/>
      <c r="AM57" s="299">
        <f t="shared" si="9"/>
        <v>0</v>
      </c>
    </row>
    <row r="58" spans="5:39" s="63" customFormat="1" hidden="1" x14ac:dyDescent="0.25">
      <c r="E58" s="60" t="s">
        <v>211</v>
      </c>
      <c r="F58" s="61"/>
      <c r="G58" s="61"/>
      <c r="H58" s="61" t="s">
        <v>189</v>
      </c>
      <c r="I58" s="62"/>
      <c r="J58" s="226" t="s">
        <v>214</v>
      </c>
      <c r="K58" s="227" t="s">
        <v>215</v>
      </c>
      <c r="L58" s="228">
        <f t="shared" ref="L58" si="45">SUM(L59:L60)</f>
        <v>0</v>
      </c>
      <c r="M58" s="228">
        <f>SUM(M59:M60)</f>
        <v>0</v>
      </c>
      <c r="N58" s="228">
        <f>SUM(N59:N60)</f>
        <v>0</v>
      </c>
      <c r="O58" s="228">
        <f t="shared" ref="O58:AE58" si="46">SUM(O59:O60)</f>
        <v>0</v>
      </c>
      <c r="P58" s="228">
        <f t="shared" si="46"/>
        <v>0</v>
      </c>
      <c r="Q58" s="228">
        <f t="shared" si="46"/>
        <v>0</v>
      </c>
      <c r="R58" s="228"/>
      <c r="S58" s="313">
        <f t="shared" si="46"/>
        <v>0</v>
      </c>
      <c r="T58" s="313">
        <f t="shared" si="46"/>
        <v>0</v>
      </c>
      <c r="U58" s="297">
        <f t="shared" si="4"/>
        <v>0</v>
      </c>
      <c r="V58" s="313">
        <f t="shared" si="46"/>
        <v>0</v>
      </c>
      <c r="W58" s="228">
        <f t="shared" si="46"/>
        <v>0</v>
      </c>
      <c r="X58" s="313"/>
      <c r="Y58" s="313">
        <f t="shared" si="46"/>
        <v>0</v>
      </c>
      <c r="Z58" s="228">
        <f t="shared" si="46"/>
        <v>0</v>
      </c>
      <c r="AA58" s="313">
        <f t="shared" si="46"/>
        <v>0</v>
      </c>
      <c r="AB58" s="228">
        <f t="shared" si="46"/>
        <v>0</v>
      </c>
      <c r="AC58" s="228">
        <f t="shared" si="46"/>
        <v>0</v>
      </c>
      <c r="AD58" s="228">
        <f t="shared" si="46"/>
        <v>0</v>
      </c>
      <c r="AE58" s="313">
        <f t="shared" si="46"/>
        <v>0</v>
      </c>
      <c r="AF58" s="297">
        <f t="shared" si="5"/>
        <v>0</v>
      </c>
      <c r="AG58" s="297">
        <f t="shared" si="6"/>
        <v>0</v>
      </c>
      <c r="AH58" s="209"/>
      <c r="AI58" s="196">
        <f t="shared" si="7"/>
        <v>0</v>
      </c>
      <c r="AJ58" s="313"/>
      <c r="AK58" s="313"/>
      <c r="AM58" s="299">
        <f t="shared" si="9"/>
        <v>0</v>
      </c>
    </row>
    <row r="59" spans="5:39" s="68" customFormat="1" ht="27" hidden="1" x14ac:dyDescent="0.25">
      <c r="E59" s="64" t="s">
        <v>211</v>
      </c>
      <c r="F59" s="65"/>
      <c r="G59" s="65"/>
      <c r="H59" s="65" t="s">
        <v>189</v>
      </c>
      <c r="I59" s="66"/>
      <c r="J59" s="236" t="s">
        <v>216</v>
      </c>
      <c r="K59" s="230" t="s">
        <v>217</v>
      </c>
      <c r="L59" s="233"/>
      <c r="M59" s="231"/>
      <c r="N59" s="231"/>
      <c r="O59" s="231"/>
      <c r="P59" s="231">
        <f t="shared" ref="P59:P60" si="47">Q59-O59</f>
        <v>0</v>
      </c>
      <c r="Q59" s="231"/>
      <c r="R59" s="231"/>
      <c r="S59" s="315"/>
      <c r="T59" s="315"/>
      <c r="U59" s="297">
        <f t="shared" si="4"/>
        <v>0</v>
      </c>
      <c r="V59" s="315"/>
      <c r="W59" s="231"/>
      <c r="X59" s="314"/>
      <c r="Y59" s="315"/>
      <c r="Z59" s="233"/>
      <c r="AA59" s="315"/>
      <c r="AB59" s="233"/>
      <c r="AC59" s="233"/>
      <c r="AD59" s="233"/>
      <c r="AE59" s="315"/>
      <c r="AF59" s="297">
        <f t="shared" si="5"/>
        <v>0</v>
      </c>
      <c r="AG59" s="297">
        <f t="shared" si="6"/>
        <v>0</v>
      </c>
      <c r="AH59" s="209"/>
      <c r="AI59" s="196">
        <f t="shared" si="7"/>
        <v>0</v>
      </c>
      <c r="AJ59" s="315"/>
      <c r="AK59" s="315"/>
      <c r="AM59" s="299">
        <f t="shared" si="9"/>
        <v>0</v>
      </c>
    </row>
    <row r="60" spans="5:39" s="68" customFormat="1" ht="27" hidden="1" x14ac:dyDescent="0.25">
      <c r="E60" s="64" t="s">
        <v>211</v>
      </c>
      <c r="F60" s="65"/>
      <c r="G60" s="65"/>
      <c r="H60" s="65" t="s">
        <v>189</v>
      </c>
      <c r="I60" s="66"/>
      <c r="J60" s="236" t="s">
        <v>218</v>
      </c>
      <c r="K60" s="230" t="s">
        <v>219</v>
      </c>
      <c r="L60" s="231"/>
      <c r="M60" s="231"/>
      <c r="N60" s="231"/>
      <c r="O60" s="231"/>
      <c r="P60" s="231">
        <f t="shared" si="47"/>
        <v>0</v>
      </c>
      <c r="Q60" s="231"/>
      <c r="R60" s="231"/>
      <c r="S60" s="314"/>
      <c r="T60" s="314"/>
      <c r="U60" s="297">
        <f t="shared" si="4"/>
        <v>0</v>
      </c>
      <c r="V60" s="314"/>
      <c r="W60" s="231"/>
      <c r="X60" s="314"/>
      <c r="Y60" s="314"/>
      <c r="Z60" s="231"/>
      <c r="AA60" s="314"/>
      <c r="AB60" s="231"/>
      <c r="AC60" s="231"/>
      <c r="AD60" s="231"/>
      <c r="AE60" s="314"/>
      <c r="AF60" s="297">
        <f t="shared" si="5"/>
        <v>0</v>
      </c>
      <c r="AG60" s="297">
        <f t="shared" si="6"/>
        <v>0</v>
      </c>
      <c r="AH60" s="209"/>
      <c r="AI60" s="196">
        <f t="shared" si="7"/>
        <v>0</v>
      </c>
      <c r="AJ60" s="314"/>
      <c r="AK60" s="314"/>
      <c r="AM60" s="299">
        <f t="shared" si="9"/>
        <v>0</v>
      </c>
    </row>
    <row r="61" spans="5:39" s="63" customFormat="1" ht="18.75" hidden="1" customHeight="1" x14ac:dyDescent="0.25">
      <c r="E61" s="60" t="s">
        <v>211</v>
      </c>
      <c r="F61" s="61"/>
      <c r="G61" s="61"/>
      <c r="H61" s="61" t="s">
        <v>189</v>
      </c>
      <c r="I61" s="62"/>
      <c r="J61" s="226" t="s">
        <v>220</v>
      </c>
      <c r="K61" s="227" t="s">
        <v>221</v>
      </c>
      <c r="L61" s="228">
        <f t="shared" ref="L61:AE61" si="48">SUM(L62:L66)</f>
        <v>0</v>
      </c>
      <c r="M61" s="228">
        <f t="shared" si="48"/>
        <v>0</v>
      </c>
      <c r="N61" s="228">
        <f t="shared" si="48"/>
        <v>0</v>
      </c>
      <c r="O61" s="228">
        <f t="shared" si="48"/>
        <v>0</v>
      </c>
      <c r="P61" s="228">
        <f t="shared" si="48"/>
        <v>0</v>
      </c>
      <c r="Q61" s="228">
        <f t="shared" si="48"/>
        <v>0</v>
      </c>
      <c r="R61" s="228"/>
      <c r="S61" s="313">
        <f t="shared" si="48"/>
        <v>0</v>
      </c>
      <c r="T61" s="313">
        <f t="shared" si="48"/>
        <v>0</v>
      </c>
      <c r="U61" s="297">
        <f t="shared" si="4"/>
        <v>0</v>
      </c>
      <c r="V61" s="313">
        <f t="shared" si="48"/>
        <v>0</v>
      </c>
      <c r="W61" s="228">
        <f t="shared" si="48"/>
        <v>0</v>
      </c>
      <c r="X61" s="313"/>
      <c r="Y61" s="313">
        <f t="shared" si="48"/>
        <v>0</v>
      </c>
      <c r="Z61" s="228">
        <f t="shared" si="48"/>
        <v>0</v>
      </c>
      <c r="AA61" s="313">
        <f t="shared" si="48"/>
        <v>0</v>
      </c>
      <c r="AB61" s="228">
        <f t="shared" si="48"/>
        <v>0</v>
      </c>
      <c r="AC61" s="228">
        <f t="shared" si="48"/>
        <v>0</v>
      </c>
      <c r="AD61" s="228">
        <f t="shared" si="48"/>
        <v>0</v>
      </c>
      <c r="AE61" s="313">
        <f t="shared" si="48"/>
        <v>0</v>
      </c>
      <c r="AF61" s="297">
        <f t="shared" si="5"/>
        <v>0</v>
      </c>
      <c r="AG61" s="297">
        <f t="shared" si="6"/>
        <v>0</v>
      </c>
      <c r="AH61" s="209"/>
      <c r="AI61" s="196">
        <f t="shared" si="7"/>
        <v>0</v>
      </c>
      <c r="AJ61" s="313"/>
      <c r="AK61" s="313"/>
      <c r="AM61" s="299">
        <f t="shared" si="9"/>
        <v>0</v>
      </c>
    </row>
    <row r="62" spans="5:39" s="68" customFormat="1" ht="27" hidden="1" x14ac:dyDescent="0.25">
      <c r="E62" s="64" t="s">
        <v>211</v>
      </c>
      <c r="F62" s="65"/>
      <c r="G62" s="65"/>
      <c r="H62" s="65" t="s">
        <v>189</v>
      </c>
      <c r="I62" s="66"/>
      <c r="J62" s="229" t="s">
        <v>222</v>
      </c>
      <c r="K62" s="230" t="s">
        <v>223</v>
      </c>
      <c r="L62" s="231"/>
      <c r="M62" s="231"/>
      <c r="N62" s="231"/>
      <c r="O62" s="231"/>
      <c r="P62" s="231">
        <f t="shared" ref="P62:P66" si="49">Q62-O62</f>
        <v>0</v>
      </c>
      <c r="Q62" s="231"/>
      <c r="R62" s="231"/>
      <c r="S62" s="314"/>
      <c r="T62" s="314"/>
      <c r="U62" s="297">
        <f t="shared" si="4"/>
        <v>0</v>
      </c>
      <c r="V62" s="314"/>
      <c r="W62" s="231"/>
      <c r="X62" s="314"/>
      <c r="Y62" s="314"/>
      <c r="Z62" s="231"/>
      <c r="AA62" s="314"/>
      <c r="AB62" s="231"/>
      <c r="AC62" s="231"/>
      <c r="AD62" s="231"/>
      <c r="AE62" s="314"/>
      <c r="AF62" s="297">
        <f t="shared" si="5"/>
        <v>0</v>
      </c>
      <c r="AG62" s="297">
        <f t="shared" si="6"/>
        <v>0</v>
      </c>
      <c r="AH62" s="209"/>
      <c r="AI62" s="196">
        <f t="shared" si="7"/>
        <v>0</v>
      </c>
      <c r="AJ62" s="314"/>
      <c r="AK62" s="314"/>
      <c r="AM62" s="299">
        <f t="shared" si="9"/>
        <v>0</v>
      </c>
    </row>
    <row r="63" spans="5:39" s="68" customFormat="1" ht="27" hidden="1" x14ac:dyDescent="0.25">
      <c r="E63" s="64" t="s">
        <v>211</v>
      </c>
      <c r="F63" s="65"/>
      <c r="G63" s="65"/>
      <c r="H63" s="65" t="s">
        <v>189</v>
      </c>
      <c r="I63" s="66"/>
      <c r="J63" s="229" t="s">
        <v>222</v>
      </c>
      <c r="K63" s="230" t="s">
        <v>223</v>
      </c>
      <c r="L63" s="231"/>
      <c r="M63" s="231"/>
      <c r="N63" s="231"/>
      <c r="O63" s="231"/>
      <c r="P63" s="231">
        <f t="shared" si="49"/>
        <v>0</v>
      </c>
      <c r="Q63" s="231"/>
      <c r="R63" s="231"/>
      <c r="S63" s="314"/>
      <c r="T63" s="314"/>
      <c r="U63" s="297">
        <f t="shared" si="4"/>
        <v>0</v>
      </c>
      <c r="V63" s="314"/>
      <c r="W63" s="231"/>
      <c r="X63" s="314"/>
      <c r="Y63" s="314"/>
      <c r="Z63" s="231"/>
      <c r="AA63" s="314"/>
      <c r="AB63" s="231"/>
      <c r="AC63" s="231"/>
      <c r="AD63" s="231"/>
      <c r="AE63" s="314"/>
      <c r="AF63" s="297">
        <f t="shared" si="5"/>
        <v>0</v>
      </c>
      <c r="AG63" s="297">
        <f t="shared" si="6"/>
        <v>0</v>
      </c>
      <c r="AH63" s="209"/>
      <c r="AI63" s="196">
        <f t="shared" si="7"/>
        <v>0</v>
      </c>
      <c r="AJ63" s="314"/>
      <c r="AK63" s="314"/>
      <c r="AM63" s="299">
        <f t="shared" si="9"/>
        <v>0</v>
      </c>
    </row>
    <row r="64" spans="5:39" s="68" customFormat="1" ht="27" hidden="1" x14ac:dyDescent="0.25">
      <c r="E64" s="64" t="s">
        <v>211</v>
      </c>
      <c r="F64" s="65"/>
      <c r="G64" s="65"/>
      <c r="H64" s="65" t="s">
        <v>189</v>
      </c>
      <c r="I64" s="66"/>
      <c r="J64" s="229" t="s">
        <v>222</v>
      </c>
      <c r="K64" s="230" t="s">
        <v>223</v>
      </c>
      <c r="L64" s="231"/>
      <c r="M64" s="231"/>
      <c r="N64" s="231"/>
      <c r="O64" s="231"/>
      <c r="P64" s="231">
        <f t="shared" si="49"/>
        <v>0</v>
      </c>
      <c r="Q64" s="231"/>
      <c r="R64" s="231"/>
      <c r="S64" s="314"/>
      <c r="T64" s="314"/>
      <c r="U64" s="297">
        <f t="shared" si="4"/>
        <v>0</v>
      </c>
      <c r="V64" s="314"/>
      <c r="W64" s="231"/>
      <c r="X64" s="314"/>
      <c r="Y64" s="314"/>
      <c r="Z64" s="231"/>
      <c r="AA64" s="314"/>
      <c r="AB64" s="231"/>
      <c r="AC64" s="231"/>
      <c r="AD64" s="231"/>
      <c r="AE64" s="314"/>
      <c r="AF64" s="297">
        <f t="shared" si="5"/>
        <v>0</v>
      </c>
      <c r="AG64" s="297">
        <f t="shared" si="6"/>
        <v>0</v>
      </c>
      <c r="AH64" s="209"/>
      <c r="AI64" s="196">
        <f t="shared" si="7"/>
        <v>0</v>
      </c>
      <c r="AJ64" s="314"/>
      <c r="AK64" s="314"/>
      <c r="AM64" s="299">
        <f t="shared" si="9"/>
        <v>0</v>
      </c>
    </row>
    <row r="65" spans="4:39" s="68" customFormat="1" ht="27" hidden="1" x14ac:dyDescent="0.25">
      <c r="E65" s="64" t="s">
        <v>211</v>
      </c>
      <c r="F65" s="65"/>
      <c r="G65" s="65"/>
      <c r="H65" s="65" t="s">
        <v>189</v>
      </c>
      <c r="I65" s="66"/>
      <c r="J65" s="232" t="s">
        <v>224</v>
      </c>
      <c r="K65" s="230" t="s">
        <v>225</v>
      </c>
      <c r="L65" s="231"/>
      <c r="M65" s="231"/>
      <c r="N65" s="231"/>
      <c r="O65" s="231"/>
      <c r="P65" s="231">
        <f t="shared" si="49"/>
        <v>0</v>
      </c>
      <c r="Q65" s="231"/>
      <c r="R65" s="231"/>
      <c r="S65" s="314"/>
      <c r="T65" s="314"/>
      <c r="U65" s="297">
        <f t="shared" si="4"/>
        <v>0</v>
      </c>
      <c r="V65" s="314"/>
      <c r="W65" s="231"/>
      <c r="X65" s="314"/>
      <c r="Y65" s="314"/>
      <c r="Z65" s="231"/>
      <c r="AA65" s="314"/>
      <c r="AB65" s="231"/>
      <c r="AC65" s="231"/>
      <c r="AD65" s="231"/>
      <c r="AE65" s="314"/>
      <c r="AF65" s="297">
        <f t="shared" si="5"/>
        <v>0</v>
      </c>
      <c r="AG65" s="297">
        <f t="shared" si="6"/>
        <v>0</v>
      </c>
      <c r="AH65" s="209"/>
      <c r="AI65" s="196">
        <f t="shared" si="7"/>
        <v>0</v>
      </c>
      <c r="AJ65" s="314"/>
      <c r="AK65" s="314"/>
      <c r="AM65" s="299">
        <f t="shared" si="9"/>
        <v>0</v>
      </c>
    </row>
    <row r="66" spans="4:39" s="68" customFormat="1" ht="27" hidden="1" x14ac:dyDescent="0.25">
      <c r="E66" s="64" t="s">
        <v>211</v>
      </c>
      <c r="F66" s="65"/>
      <c r="G66" s="65"/>
      <c r="H66" s="65" t="s">
        <v>189</v>
      </c>
      <c r="I66" s="66"/>
      <c r="J66" s="232" t="s">
        <v>224</v>
      </c>
      <c r="K66" s="230" t="s">
        <v>225</v>
      </c>
      <c r="L66" s="231"/>
      <c r="M66" s="231"/>
      <c r="N66" s="231"/>
      <c r="O66" s="231"/>
      <c r="P66" s="231">
        <f t="shared" si="49"/>
        <v>0</v>
      </c>
      <c r="Q66" s="231"/>
      <c r="R66" s="231"/>
      <c r="S66" s="314"/>
      <c r="T66" s="314"/>
      <c r="U66" s="297">
        <f t="shared" si="4"/>
        <v>0</v>
      </c>
      <c r="V66" s="314"/>
      <c r="W66" s="231"/>
      <c r="X66" s="314"/>
      <c r="Y66" s="314"/>
      <c r="Z66" s="231"/>
      <c r="AA66" s="314"/>
      <c r="AB66" s="231"/>
      <c r="AC66" s="231"/>
      <c r="AD66" s="231"/>
      <c r="AE66" s="314"/>
      <c r="AF66" s="297">
        <f t="shared" si="5"/>
        <v>0</v>
      </c>
      <c r="AG66" s="297">
        <f t="shared" si="6"/>
        <v>0</v>
      </c>
      <c r="AH66" s="209"/>
      <c r="AI66" s="196">
        <f t="shared" si="7"/>
        <v>0</v>
      </c>
      <c r="AJ66" s="314"/>
      <c r="AK66" s="314"/>
      <c r="AM66" s="299">
        <f t="shared" si="9"/>
        <v>0</v>
      </c>
    </row>
    <row r="67" spans="4:39" s="37" customFormat="1" ht="18" hidden="1" customHeight="1" x14ac:dyDescent="0.25">
      <c r="D67" s="81" t="s">
        <v>271</v>
      </c>
      <c r="E67" s="56" t="s">
        <v>357</v>
      </c>
      <c r="F67" s="58"/>
      <c r="G67" s="58"/>
      <c r="H67" s="58"/>
      <c r="I67" s="85"/>
      <c r="J67" s="223" t="s">
        <v>358</v>
      </c>
      <c r="K67" s="224" t="s">
        <v>359</v>
      </c>
      <c r="L67" s="225">
        <f>SUM(L68+L71)</f>
        <v>0</v>
      </c>
      <c r="M67" s="225">
        <f t="shared" ref="M67:AE67" si="50">SUM(M68+M71)</f>
        <v>0</v>
      </c>
      <c r="N67" s="225">
        <f t="shared" si="50"/>
        <v>0</v>
      </c>
      <c r="O67" s="225">
        <f t="shared" si="50"/>
        <v>0</v>
      </c>
      <c r="P67" s="225">
        <f t="shared" si="50"/>
        <v>0</v>
      </c>
      <c r="Q67" s="225">
        <f t="shared" si="50"/>
        <v>0</v>
      </c>
      <c r="R67" s="225"/>
      <c r="S67" s="312">
        <f t="shared" si="50"/>
        <v>0</v>
      </c>
      <c r="T67" s="312">
        <f t="shared" si="50"/>
        <v>0</v>
      </c>
      <c r="U67" s="297">
        <f t="shared" si="4"/>
        <v>0</v>
      </c>
      <c r="V67" s="312">
        <f t="shared" si="50"/>
        <v>0</v>
      </c>
      <c r="W67" s="225">
        <f t="shared" si="50"/>
        <v>0</v>
      </c>
      <c r="X67" s="312"/>
      <c r="Y67" s="312">
        <f t="shared" si="50"/>
        <v>0</v>
      </c>
      <c r="Z67" s="225">
        <f t="shared" si="50"/>
        <v>0</v>
      </c>
      <c r="AA67" s="312">
        <f t="shared" si="50"/>
        <v>0</v>
      </c>
      <c r="AB67" s="225">
        <f t="shared" si="50"/>
        <v>0</v>
      </c>
      <c r="AC67" s="225">
        <f t="shared" si="50"/>
        <v>0</v>
      </c>
      <c r="AD67" s="225">
        <f t="shared" si="50"/>
        <v>0</v>
      </c>
      <c r="AE67" s="312">
        <f t="shared" si="50"/>
        <v>0</v>
      </c>
      <c r="AF67" s="297">
        <f t="shared" si="5"/>
        <v>0</v>
      </c>
      <c r="AG67" s="297">
        <f t="shared" si="6"/>
        <v>0</v>
      </c>
      <c r="AH67" s="209"/>
      <c r="AI67" s="196">
        <f t="shared" si="7"/>
        <v>0</v>
      </c>
      <c r="AJ67" s="312"/>
      <c r="AK67" s="312"/>
      <c r="AM67" s="299">
        <f t="shared" si="9"/>
        <v>0</v>
      </c>
    </row>
    <row r="68" spans="4:39" s="63" customFormat="1" ht="17.25" hidden="1" customHeight="1" x14ac:dyDescent="0.25">
      <c r="D68" s="82" t="s">
        <v>284</v>
      </c>
      <c r="E68" s="60" t="s">
        <v>357</v>
      </c>
      <c r="F68" s="61"/>
      <c r="G68" s="61"/>
      <c r="H68" s="61"/>
      <c r="I68" s="86"/>
      <c r="J68" s="226" t="s">
        <v>360</v>
      </c>
      <c r="K68" s="227" t="s">
        <v>361</v>
      </c>
      <c r="L68" s="228">
        <f>SUM(L69:L70)</f>
        <v>0</v>
      </c>
      <c r="M68" s="228">
        <f t="shared" ref="M68:AE68" si="51">SUM(M69:M70)</f>
        <v>0</v>
      </c>
      <c r="N68" s="228">
        <f t="shared" si="51"/>
        <v>0</v>
      </c>
      <c r="O68" s="228">
        <f t="shared" si="51"/>
        <v>0</v>
      </c>
      <c r="P68" s="228">
        <f t="shared" si="51"/>
        <v>0</v>
      </c>
      <c r="Q68" s="228">
        <f t="shared" si="51"/>
        <v>0</v>
      </c>
      <c r="R68" s="228"/>
      <c r="S68" s="313">
        <f t="shared" si="51"/>
        <v>0</v>
      </c>
      <c r="T68" s="313">
        <f t="shared" si="51"/>
        <v>0</v>
      </c>
      <c r="U68" s="297">
        <f t="shared" si="4"/>
        <v>0</v>
      </c>
      <c r="V68" s="313">
        <f t="shared" si="51"/>
        <v>0</v>
      </c>
      <c r="W68" s="228">
        <f t="shared" si="51"/>
        <v>0</v>
      </c>
      <c r="X68" s="313"/>
      <c r="Y68" s="313">
        <f t="shared" si="51"/>
        <v>0</v>
      </c>
      <c r="Z68" s="228">
        <f t="shared" si="51"/>
        <v>0</v>
      </c>
      <c r="AA68" s="313">
        <f t="shared" si="51"/>
        <v>0</v>
      </c>
      <c r="AB68" s="228">
        <f t="shared" si="51"/>
        <v>0</v>
      </c>
      <c r="AC68" s="228">
        <f t="shared" si="51"/>
        <v>0</v>
      </c>
      <c r="AD68" s="228">
        <f t="shared" si="51"/>
        <v>0</v>
      </c>
      <c r="AE68" s="313">
        <f t="shared" si="51"/>
        <v>0</v>
      </c>
      <c r="AF68" s="297">
        <f t="shared" si="5"/>
        <v>0</v>
      </c>
      <c r="AG68" s="297">
        <f t="shared" si="6"/>
        <v>0</v>
      </c>
      <c r="AH68" s="209"/>
      <c r="AI68" s="196">
        <f t="shared" si="7"/>
        <v>0</v>
      </c>
      <c r="AJ68" s="313"/>
      <c r="AK68" s="313"/>
      <c r="AM68" s="299">
        <f t="shared" si="9"/>
        <v>0</v>
      </c>
    </row>
    <row r="69" spans="4:39" s="68" customFormat="1" ht="27" hidden="1" x14ac:dyDescent="0.25">
      <c r="D69" s="83" t="s">
        <v>291</v>
      </c>
      <c r="E69" s="64" t="s">
        <v>357</v>
      </c>
      <c r="F69" s="65"/>
      <c r="G69" s="65"/>
      <c r="H69" s="65"/>
      <c r="I69" s="87"/>
      <c r="J69" s="236" t="s">
        <v>362</v>
      </c>
      <c r="K69" s="230" t="s">
        <v>363</v>
      </c>
      <c r="L69" s="231"/>
      <c r="M69" s="231"/>
      <c r="N69" s="231"/>
      <c r="O69" s="231"/>
      <c r="P69" s="231">
        <f>Q69-O69</f>
        <v>0</v>
      </c>
      <c r="Q69" s="231"/>
      <c r="R69" s="231"/>
      <c r="S69" s="315"/>
      <c r="T69" s="315"/>
      <c r="U69" s="297">
        <f t="shared" si="4"/>
        <v>0</v>
      </c>
      <c r="V69" s="314"/>
      <c r="W69" s="233"/>
      <c r="X69" s="315"/>
      <c r="Y69" s="315"/>
      <c r="Z69" s="233"/>
      <c r="AA69" s="315"/>
      <c r="AB69" s="233"/>
      <c r="AC69" s="233"/>
      <c r="AD69" s="233"/>
      <c r="AE69" s="315"/>
      <c r="AF69" s="297">
        <f t="shared" si="5"/>
        <v>0</v>
      </c>
      <c r="AG69" s="297">
        <f t="shared" si="6"/>
        <v>0</v>
      </c>
      <c r="AH69" s="209"/>
      <c r="AI69" s="196">
        <f t="shared" si="7"/>
        <v>0</v>
      </c>
      <c r="AJ69" s="315"/>
      <c r="AK69" s="315"/>
      <c r="AM69" s="299">
        <f t="shared" si="9"/>
        <v>0</v>
      </c>
    </row>
    <row r="70" spans="4:39" s="68" customFormat="1" ht="27" hidden="1" x14ac:dyDescent="0.25">
      <c r="D70" s="83" t="s">
        <v>364</v>
      </c>
      <c r="E70" s="64" t="s">
        <v>357</v>
      </c>
      <c r="F70" s="65"/>
      <c r="G70" s="65"/>
      <c r="H70" s="65"/>
      <c r="I70" s="87"/>
      <c r="J70" s="236" t="s">
        <v>362</v>
      </c>
      <c r="K70" s="230" t="s">
        <v>365</v>
      </c>
      <c r="L70" s="231"/>
      <c r="M70" s="231"/>
      <c r="N70" s="231"/>
      <c r="O70" s="231"/>
      <c r="P70" s="231">
        <f>Q70-O70</f>
        <v>0</v>
      </c>
      <c r="Q70" s="231"/>
      <c r="R70" s="231"/>
      <c r="S70" s="314"/>
      <c r="T70" s="314"/>
      <c r="U70" s="297">
        <f t="shared" si="4"/>
        <v>0</v>
      </c>
      <c r="V70" s="314"/>
      <c r="W70" s="231"/>
      <c r="X70" s="314"/>
      <c r="Y70" s="314"/>
      <c r="Z70" s="231"/>
      <c r="AA70" s="314"/>
      <c r="AB70" s="231"/>
      <c r="AC70" s="231"/>
      <c r="AD70" s="231"/>
      <c r="AE70" s="314"/>
      <c r="AF70" s="297">
        <f t="shared" si="5"/>
        <v>0</v>
      </c>
      <c r="AG70" s="297">
        <f t="shared" si="6"/>
        <v>0</v>
      </c>
      <c r="AH70" s="209"/>
      <c r="AI70" s="196">
        <f t="shared" si="7"/>
        <v>0</v>
      </c>
      <c r="AJ70" s="314"/>
      <c r="AK70" s="314"/>
      <c r="AM70" s="299">
        <f t="shared" si="9"/>
        <v>0</v>
      </c>
    </row>
    <row r="71" spans="4:39" s="63" customFormat="1" hidden="1" x14ac:dyDescent="0.25">
      <c r="D71" s="82" t="s">
        <v>366</v>
      </c>
      <c r="E71" s="60" t="s">
        <v>357</v>
      </c>
      <c r="F71" s="61"/>
      <c r="G71" s="61"/>
      <c r="H71" s="61"/>
      <c r="I71" s="86"/>
      <c r="J71" s="226" t="s">
        <v>367</v>
      </c>
      <c r="K71" s="227" t="s">
        <v>368</v>
      </c>
      <c r="L71" s="228">
        <f>SUM(L72:L73)</f>
        <v>0</v>
      </c>
      <c r="M71" s="228">
        <f t="shared" ref="M71:AE71" si="52">SUM(M72:M73)</f>
        <v>0</v>
      </c>
      <c r="N71" s="228">
        <f t="shared" si="52"/>
        <v>0</v>
      </c>
      <c r="O71" s="228">
        <f t="shared" si="52"/>
        <v>0</v>
      </c>
      <c r="P71" s="228">
        <f t="shared" si="52"/>
        <v>0</v>
      </c>
      <c r="Q71" s="228">
        <f t="shared" si="52"/>
        <v>0</v>
      </c>
      <c r="R71" s="228"/>
      <c r="S71" s="313">
        <f t="shared" si="52"/>
        <v>0</v>
      </c>
      <c r="T71" s="313">
        <f t="shared" si="52"/>
        <v>0</v>
      </c>
      <c r="U71" s="297">
        <f t="shared" si="4"/>
        <v>0</v>
      </c>
      <c r="V71" s="313">
        <f>SUM(V72:V73)</f>
        <v>0</v>
      </c>
      <c r="W71" s="228">
        <f t="shared" si="52"/>
        <v>0</v>
      </c>
      <c r="X71" s="313"/>
      <c r="Y71" s="313">
        <f t="shared" si="52"/>
        <v>0</v>
      </c>
      <c r="Z71" s="228">
        <f t="shared" si="52"/>
        <v>0</v>
      </c>
      <c r="AA71" s="313">
        <f t="shared" si="52"/>
        <v>0</v>
      </c>
      <c r="AB71" s="228">
        <f t="shared" si="52"/>
        <v>0</v>
      </c>
      <c r="AC71" s="228">
        <f t="shared" si="52"/>
        <v>0</v>
      </c>
      <c r="AD71" s="228">
        <f t="shared" si="52"/>
        <v>0</v>
      </c>
      <c r="AE71" s="313">
        <f t="shared" si="52"/>
        <v>0</v>
      </c>
      <c r="AF71" s="297">
        <f t="shared" si="5"/>
        <v>0</v>
      </c>
      <c r="AG71" s="297">
        <f t="shared" si="6"/>
        <v>0</v>
      </c>
      <c r="AH71" s="209"/>
      <c r="AI71" s="196">
        <f t="shared" si="7"/>
        <v>0</v>
      </c>
      <c r="AJ71" s="313"/>
      <c r="AK71" s="313"/>
      <c r="AM71" s="299">
        <f t="shared" si="9"/>
        <v>0</v>
      </c>
    </row>
    <row r="72" spans="4:39" s="68" customFormat="1" ht="33" hidden="1" customHeight="1" x14ac:dyDescent="0.25">
      <c r="D72" s="83" t="s">
        <v>254</v>
      </c>
      <c r="E72" s="64" t="s">
        <v>357</v>
      </c>
      <c r="F72" s="65"/>
      <c r="G72" s="65"/>
      <c r="H72" s="65"/>
      <c r="I72" s="87"/>
      <c r="J72" s="229" t="s">
        <v>369</v>
      </c>
      <c r="K72" s="230" t="s">
        <v>370</v>
      </c>
      <c r="L72" s="231"/>
      <c r="M72" s="231"/>
      <c r="N72" s="231"/>
      <c r="O72" s="231"/>
      <c r="P72" s="231">
        <f>Q72-O72</f>
        <v>0</v>
      </c>
      <c r="Q72" s="231"/>
      <c r="R72" s="231"/>
      <c r="S72" s="315"/>
      <c r="T72" s="315"/>
      <c r="U72" s="297">
        <f t="shared" si="4"/>
        <v>0</v>
      </c>
      <c r="V72" s="314"/>
      <c r="W72" s="233"/>
      <c r="X72" s="315"/>
      <c r="Y72" s="315"/>
      <c r="Z72" s="233"/>
      <c r="AA72" s="315"/>
      <c r="AB72" s="233"/>
      <c r="AC72" s="233"/>
      <c r="AD72" s="233"/>
      <c r="AE72" s="315"/>
      <c r="AF72" s="297">
        <f t="shared" si="5"/>
        <v>0</v>
      </c>
      <c r="AG72" s="297">
        <f t="shared" si="6"/>
        <v>0</v>
      </c>
      <c r="AH72" s="209"/>
      <c r="AI72" s="196">
        <f t="shared" si="7"/>
        <v>0</v>
      </c>
      <c r="AJ72" s="315"/>
      <c r="AK72" s="315"/>
      <c r="AM72" s="299">
        <f t="shared" si="9"/>
        <v>0</v>
      </c>
    </row>
    <row r="73" spans="4:39" s="68" customFormat="1" ht="33" hidden="1" customHeight="1" x14ac:dyDescent="0.25">
      <c r="D73" s="83" t="s">
        <v>310</v>
      </c>
      <c r="E73" s="64" t="s">
        <v>357</v>
      </c>
      <c r="F73" s="65"/>
      <c r="G73" s="65"/>
      <c r="H73" s="65"/>
      <c r="I73" s="87"/>
      <c r="J73" s="232" t="s">
        <v>205</v>
      </c>
      <c r="K73" s="230" t="s">
        <v>371</v>
      </c>
      <c r="L73" s="231"/>
      <c r="M73" s="231"/>
      <c r="N73" s="231"/>
      <c r="O73" s="231"/>
      <c r="P73" s="231">
        <f>Q73-O73</f>
        <v>0</v>
      </c>
      <c r="Q73" s="231"/>
      <c r="R73" s="231"/>
      <c r="S73" s="314"/>
      <c r="T73" s="314"/>
      <c r="U73" s="297">
        <f t="shared" si="4"/>
        <v>0</v>
      </c>
      <c r="V73" s="314">
        <v>0</v>
      </c>
      <c r="W73" s="231"/>
      <c r="X73" s="314"/>
      <c r="Y73" s="314"/>
      <c r="Z73" s="231"/>
      <c r="AA73" s="314"/>
      <c r="AB73" s="231"/>
      <c r="AC73" s="231"/>
      <c r="AD73" s="231"/>
      <c r="AE73" s="314"/>
      <c r="AF73" s="297">
        <f t="shared" si="5"/>
        <v>0</v>
      </c>
      <c r="AG73" s="297">
        <f t="shared" si="6"/>
        <v>0</v>
      </c>
      <c r="AH73" s="209"/>
      <c r="AI73" s="196">
        <f t="shared" si="7"/>
        <v>0</v>
      </c>
      <c r="AJ73" s="314"/>
      <c r="AK73" s="314"/>
      <c r="AM73" s="299">
        <f t="shared" si="9"/>
        <v>0</v>
      </c>
    </row>
    <row r="74" spans="4:39" s="68" customFormat="1" ht="33" customHeight="1" x14ac:dyDescent="0.25">
      <c r="D74" s="83"/>
      <c r="E74" s="64"/>
      <c r="F74" s="65"/>
      <c r="G74" s="65"/>
      <c r="H74" s="65"/>
      <c r="I74" s="87"/>
      <c r="J74" s="229" t="s">
        <v>212</v>
      </c>
      <c r="K74" s="230" t="s">
        <v>599</v>
      </c>
      <c r="L74" s="231"/>
      <c r="M74" s="231"/>
      <c r="N74" s="231"/>
      <c r="O74" s="231"/>
      <c r="P74" s="231"/>
      <c r="Q74" s="231"/>
      <c r="R74" s="231"/>
      <c r="S74" s="314"/>
      <c r="T74" s="314"/>
      <c r="U74" s="297"/>
      <c r="V74" s="314"/>
      <c r="W74" s="231"/>
      <c r="X74" s="314"/>
      <c r="Y74" s="314"/>
      <c r="Z74" s="231"/>
      <c r="AA74" s="314"/>
      <c r="AB74" s="231"/>
      <c r="AC74" s="231"/>
      <c r="AD74" s="231"/>
      <c r="AE74" s="314"/>
      <c r="AF74" s="297"/>
      <c r="AG74" s="297"/>
      <c r="AH74" s="209"/>
      <c r="AI74" s="196"/>
      <c r="AJ74" s="314"/>
      <c r="AK74" s="314"/>
      <c r="AM74" s="299"/>
    </row>
    <row r="75" spans="4:39" s="68" customFormat="1" ht="33" customHeight="1" x14ac:dyDescent="0.25">
      <c r="D75" s="83"/>
      <c r="E75" s="64"/>
      <c r="F75" s="65"/>
      <c r="G75" s="65"/>
      <c r="H75" s="65"/>
      <c r="I75" s="87"/>
      <c r="J75" s="229" t="s">
        <v>600</v>
      </c>
      <c r="K75" s="230" t="s">
        <v>601</v>
      </c>
      <c r="L75" s="231"/>
      <c r="M75" s="231"/>
      <c r="N75" s="231"/>
      <c r="O75" s="231"/>
      <c r="P75" s="231"/>
      <c r="Q75" s="231"/>
      <c r="R75" s="231"/>
      <c r="S75" s="314"/>
      <c r="T75" s="314"/>
      <c r="U75" s="297"/>
      <c r="V75" s="314"/>
      <c r="W75" s="231"/>
      <c r="X75" s="314"/>
      <c r="Y75" s="314"/>
      <c r="Z75" s="231"/>
      <c r="AA75" s="314"/>
      <c r="AB75" s="231"/>
      <c r="AC75" s="231"/>
      <c r="AD75" s="231"/>
      <c r="AE75" s="314"/>
      <c r="AF75" s="297"/>
      <c r="AG75" s="297"/>
      <c r="AH75" s="209"/>
      <c r="AI75" s="196"/>
      <c r="AJ75" s="314"/>
      <c r="AK75" s="314"/>
      <c r="AM75" s="299"/>
    </row>
    <row r="76" spans="4:39" s="37" customFormat="1" ht="33" customHeight="1" x14ac:dyDescent="0.25">
      <c r="D76" s="81" t="s">
        <v>271</v>
      </c>
      <c r="E76" s="56"/>
      <c r="F76" s="58"/>
      <c r="G76" s="65"/>
      <c r="H76" s="58"/>
      <c r="I76" s="85"/>
      <c r="J76" s="223" t="s">
        <v>372</v>
      </c>
      <c r="K76" s="224" t="s">
        <v>373</v>
      </c>
      <c r="L76" s="225">
        <f>SUM(L77+L80)</f>
        <v>0</v>
      </c>
      <c r="M76" s="225">
        <f t="shared" ref="M76:AE76" si="53">SUM(M77+M80)</f>
        <v>0</v>
      </c>
      <c r="N76" s="225">
        <f t="shared" si="53"/>
        <v>0</v>
      </c>
      <c r="O76" s="225">
        <f t="shared" si="53"/>
        <v>0</v>
      </c>
      <c r="P76" s="225">
        <f t="shared" si="53"/>
        <v>0</v>
      </c>
      <c r="Q76" s="225">
        <f t="shared" si="53"/>
        <v>0</v>
      </c>
      <c r="R76" s="225"/>
      <c r="S76" s="312">
        <f t="shared" si="53"/>
        <v>0</v>
      </c>
      <c r="T76" s="312">
        <f t="shared" si="53"/>
        <v>0</v>
      </c>
      <c r="U76" s="297">
        <f t="shared" si="4"/>
        <v>0</v>
      </c>
      <c r="V76" s="312">
        <f t="shared" si="53"/>
        <v>0</v>
      </c>
      <c r="W76" s="225">
        <f t="shared" si="53"/>
        <v>0</v>
      </c>
      <c r="X76" s="312"/>
      <c r="Y76" s="312">
        <f t="shared" si="53"/>
        <v>131874</v>
      </c>
      <c r="Z76" s="225">
        <f t="shared" si="53"/>
        <v>0</v>
      </c>
      <c r="AA76" s="312">
        <f t="shared" si="53"/>
        <v>0</v>
      </c>
      <c r="AB76" s="225">
        <f t="shared" si="53"/>
        <v>0</v>
      </c>
      <c r="AC76" s="225">
        <f t="shared" si="53"/>
        <v>0</v>
      </c>
      <c r="AD76" s="225">
        <f t="shared" si="53"/>
        <v>0</v>
      </c>
      <c r="AE76" s="312">
        <f t="shared" si="53"/>
        <v>0</v>
      </c>
      <c r="AF76" s="297">
        <f t="shared" si="5"/>
        <v>131874</v>
      </c>
      <c r="AG76" s="297">
        <f t="shared" si="6"/>
        <v>131874</v>
      </c>
      <c r="AH76" s="209"/>
      <c r="AI76" s="196">
        <f t="shared" si="7"/>
        <v>131874</v>
      </c>
      <c r="AJ76" s="312"/>
      <c r="AK76" s="312"/>
      <c r="AM76" s="299">
        <f t="shared" si="9"/>
        <v>131874</v>
      </c>
    </row>
    <row r="77" spans="4:39" s="63" customFormat="1" ht="33" customHeight="1" x14ac:dyDescent="0.25">
      <c r="D77" s="82" t="s">
        <v>284</v>
      </c>
      <c r="E77" s="60"/>
      <c r="F77" s="61"/>
      <c r="G77" s="65"/>
      <c r="H77" s="61"/>
      <c r="I77" s="86"/>
      <c r="J77" s="226" t="s">
        <v>374</v>
      </c>
      <c r="K77" s="227" t="s">
        <v>375</v>
      </c>
      <c r="L77" s="228">
        <f>SUM(L78:L79)</f>
        <v>0</v>
      </c>
      <c r="M77" s="228">
        <f t="shared" ref="M77:AE77" si="54">SUM(M78:M79)</f>
        <v>0</v>
      </c>
      <c r="N77" s="228">
        <f t="shared" si="54"/>
        <v>0</v>
      </c>
      <c r="O77" s="228">
        <f t="shared" si="54"/>
        <v>0</v>
      </c>
      <c r="P77" s="228">
        <f t="shared" si="54"/>
        <v>0</v>
      </c>
      <c r="Q77" s="228">
        <f t="shared" si="54"/>
        <v>0</v>
      </c>
      <c r="R77" s="228"/>
      <c r="S77" s="313">
        <f t="shared" si="54"/>
        <v>0</v>
      </c>
      <c r="T77" s="313">
        <f t="shared" si="54"/>
        <v>0</v>
      </c>
      <c r="U77" s="297">
        <f t="shared" si="4"/>
        <v>0</v>
      </c>
      <c r="V77" s="313">
        <f t="shared" si="54"/>
        <v>0</v>
      </c>
      <c r="W77" s="228">
        <f t="shared" si="54"/>
        <v>0</v>
      </c>
      <c r="X77" s="313"/>
      <c r="Y77" s="313">
        <f t="shared" si="54"/>
        <v>131874</v>
      </c>
      <c r="Z77" s="228">
        <f t="shared" si="54"/>
        <v>0</v>
      </c>
      <c r="AA77" s="313">
        <f t="shared" si="54"/>
        <v>0</v>
      </c>
      <c r="AB77" s="228">
        <f t="shared" si="54"/>
        <v>0</v>
      </c>
      <c r="AC77" s="228">
        <f t="shared" si="54"/>
        <v>0</v>
      </c>
      <c r="AD77" s="228">
        <f t="shared" si="54"/>
        <v>0</v>
      </c>
      <c r="AE77" s="313">
        <f t="shared" si="54"/>
        <v>0</v>
      </c>
      <c r="AF77" s="297">
        <f t="shared" si="5"/>
        <v>131874</v>
      </c>
      <c r="AG77" s="297">
        <f t="shared" si="6"/>
        <v>131874</v>
      </c>
      <c r="AH77" s="209"/>
      <c r="AI77" s="196">
        <f t="shared" si="7"/>
        <v>131874</v>
      </c>
      <c r="AJ77" s="313"/>
      <c r="AK77" s="313"/>
      <c r="AM77" s="299">
        <f t="shared" si="9"/>
        <v>131874</v>
      </c>
    </row>
    <row r="78" spans="4:39" s="68" customFormat="1" ht="33" customHeight="1" x14ac:dyDescent="0.25">
      <c r="D78" s="83" t="s">
        <v>291</v>
      </c>
      <c r="E78" s="64"/>
      <c r="F78" s="65"/>
      <c r="G78" s="65"/>
      <c r="H78" s="65"/>
      <c r="I78" s="87"/>
      <c r="J78" s="236" t="s">
        <v>376</v>
      </c>
      <c r="K78" s="230" t="s">
        <v>377</v>
      </c>
      <c r="L78" s="231"/>
      <c r="M78" s="231"/>
      <c r="N78" s="231"/>
      <c r="O78" s="231"/>
      <c r="P78" s="231">
        <f>Q78-O78</f>
        <v>0</v>
      </c>
      <c r="Q78" s="231"/>
      <c r="R78" s="231"/>
      <c r="S78" s="315"/>
      <c r="T78" s="315"/>
      <c r="U78" s="297">
        <f t="shared" si="4"/>
        <v>0</v>
      </c>
      <c r="V78" s="314">
        <v>0</v>
      </c>
      <c r="W78" s="233">
        <v>0</v>
      </c>
      <c r="X78" s="315"/>
      <c r="Y78" s="315">
        <v>18539</v>
      </c>
      <c r="Z78" s="233"/>
      <c r="AA78" s="315"/>
      <c r="AB78" s="233"/>
      <c r="AC78" s="233"/>
      <c r="AD78" s="233"/>
      <c r="AE78" s="315"/>
      <c r="AF78" s="297">
        <f t="shared" si="5"/>
        <v>18539</v>
      </c>
      <c r="AG78" s="297">
        <f t="shared" si="6"/>
        <v>18539</v>
      </c>
      <c r="AH78" s="209"/>
      <c r="AI78" s="196">
        <f t="shared" si="7"/>
        <v>18539</v>
      </c>
      <c r="AJ78" s="315"/>
      <c r="AK78" s="315"/>
      <c r="AM78" s="299">
        <f t="shared" si="9"/>
        <v>18539</v>
      </c>
    </row>
    <row r="79" spans="4:39" s="68" customFormat="1" ht="33" customHeight="1" x14ac:dyDescent="0.25">
      <c r="D79" s="83" t="s">
        <v>364</v>
      </c>
      <c r="E79" s="64"/>
      <c r="F79" s="65"/>
      <c r="G79" s="65"/>
      <c r="H79" s="65"/>
      <c r="I79" s="87"/>
      <c r="J79" s="236" t="s">
        <v>378</v>
      </c>
      <c r="K79" s="230" t="s">
        <v>379</v>
      </c>
      <c r="L79" s="231"/>
      <c r="M79" s="231"/>
      <c r="N79" s="231"/>
      <c r="O79" s="231"/>
      <c r="P79" s="231">
        <f>Q79-O79</f>
        <v>0</v>
      </c>
      <c r="Q79" s="231"/>
      <c r="R79" s="231"/>
      <c r="S79" s="314"/>
      <c r="T79" s="314"/>
      <c r="U79" s="297">
        <f t="shared" si="4"/>
        <v>0</v>
      </c>
      <c r="V79" s="314">
        <v>0</v>
      </c>
      <c r="W79" s="231"/>
      <c r="X79" s="314"/>
      <c r="Y79" s="314">
        <v>113335</v>
      </c>
      <c r="Z79" s="231"/>
      <c r="AA79" s="314"/>
      <c r="AB79" s="231"/>
      <c r="AC79" s="231"/>
      <c r="AD79" s="231"/>
      <c r="AE79" s="314"/>
      <c r="AF79" s="297">
        <f t="shared" si="5"/>
        <v>113335</v>
      </c>
      <c r="AG79" s="297">
        <f t="shared" si="6"/>
        <v>113335</v>
      </c>
      <c r="AH79" s="209"/>
      <c r="AI79" s="196">
        <f t="shared" si="7"/>
        <v>113335</v>
      </c>
      <c r="AJ79" s="314"/>
      <c r="AK79" s="314"/>
      <c r="AM79" s="299">
        <f t="shared" si="9"/>
        <v>113335</v>
      </c>
    </row>
    <row r="80" spans="4:39" s="63" customFormat="1" ht="27" x14ac:dyDescent="0.25">
      <c r="D80" s="82" t="s">
        <v>366</v>
      </c>
      <c r="E80" s="60"/>
      <c r="F80" s="61"/>
      <c r="G80" s="65"/>
      <c r="H80" s="61"/>
      <c r="I80" s="86"/>
      <c r="J80" s="226" t="s">
        <v>380</v>
      </c>
      <c r="K80" s="227" t="s">
        <v>381</v>
      </c>
      <c r="L80" s="228">
        <f>SUM(L81:L82)</f>
        <v>0</v>
      </c>
      <c r="M80" s="228">
        <f t="shared" ref="M80:T80" si="55">SUM(M81:M82)</f>
        <v>0</v>
      </c>
      <c r="N80" s="228">
        <f t="shared" si="55"/>
        <v>0</v>
      </c>
      <c r="O80" s="228">
        <f t="shared" si="55"/>
        <v>0</v>
      </c>
      <c r="P80" s="228">
        <f t="shared" si="55"/>
        <v>0</v>
      </c>
      <c r="Q80" s="228">
        <f t="shared" si="55"/>
        <v>0</v>
      </c>
      <c r="R80" s="228"/>
      <c r="S80" s="313">
        <f t="shared" si="55"/>
        <v>0</v>
      </c>
      <c r="T80" s="313">
        <f t="shared" si="55"/>
        <v>0</v>
      </c>
      <c r="U80" s="297">
        <f t="shared" si="4"/>
        <v>0</v>
      </c>
      <c r="V80" s="313">
        <f>SUM(V81:V82)</f>
        <v>0</v>
      </c>
      <c r="W80" s="228">
        <f t="shared" ref="W80:AE80" si="56">SUM(W81:W82)</f>
        <v>0</v>
      </c>
      <c r="X80" s="313"/>
      <c r="Y80" s="313">
        <f t="shared" si="56"/>
        <v>0</v>
      </c>
      <c r="Z80" s="228">
        <f t="shared" si="56"/>
        <v>0</v>
      </c>
      <c r="AA80" s="313">
        <f t="shared" si="56"/>
        <v>0</v>
      </c>
      <c r="AB80" s="228">
        <f t="shared" si="56"/>
        <v>0</v>
      </c>
      <c r="AC80" s="228">
        <f t="shared" si="56"/>
        <v>0</v>
      </c>
      <c r="AD80" s="228">
        <f t="shared" si="56"/>
        <v>0</v>
      </c>
      <c r="AE80" s="313">
        <f t="shared" si="56"/>
        <v>0</v>
      </c>
      <c r="AF80" s="297">
        <f t="shared" si="5"/>
        <v>0</v>
      </c>
      <c r="AG80" s="297">
        <f t="shared" si="6"/>
        <v>0</v>
      </c>
      <c r="AH80" s="209"/>
      <c r="AI80" s="196">
        <f t="shared" si="7"/>
        <v>0</v>
      </c>
      <c r="AJ80" s="313"/>
      <c r="AK80" s="313"/>
      <c r="AM80" s="299">
        <f t="shared" si="9"/>
        <v>0</v>
      </c>
    </row>
    <row r="81" spans="4:39" s="68" customFormat="1" ht="33.75" customHeight="1" x14ac:dyDescent="0.25">
      <c r="D81" s="83" t="s">
        <v>254</v>
      </c>
      <c r="E81" s="64"/>
      <c r="F81" s="65"/>
      <c r="G81" s="65"/>
      <c r="H81" s="65"/>
      <c r="I81" s="87"/>
      <c r="J81" s="229" t="s">
        <v>382</v>
      </c>
      <c r="K81" s="230" t="s">
        <v>383</v>
      </c>
      <c r="L81" s="231"/>
      <c r="M81" s="231"/>
      <c r="N81" s="231"/>
      <c r="O81" s="231"/>
      <c r="P81" s="231">
        <f>Q81-O81</f>
        <v>0</v>
      </c>
      <c r="Q81" s="231"/>
      <c r="R81" s="231"/>
      <c r="S81" s="315"/>
      <c r="T81" s="315"/>
      <c r="U81" s="297">
        <f t="shared" si="4"/>
        <v>0</v>
      </c>
      <c r="V81" s="314">
        <v>0</v>
      </c>
      <c r="W81" s="233"/>
      <c r="X81" s="315"/>
      <c r="Y81" s="315"/>
      <c r="Z81" s="233"/>
      <c r="AA81" s="315"/>
      <c r="AB81" s="233"/>
      <c r="AC81" s="233"/>
      <c r="AD81" s="233"/>
      <c r="AE81" s="315"/>
      <c r="AF81" s="297">
        <f t="shared" si="5"/>
        <v>0</v>
      </c>
      <c r="AG81" s="297">
        <f t="shared" si="6"/>
        <v>0</v>
      </c>
      <c r="AH81" s="209"/>
      <c r="AI81" s="196">
        <f t="shared" si="7"/>
        <v>0</v>
      </c>
      <c r="AJ81" s="315"/>
      <c r="AK81" s="315"/>
      <c r="AM81" s="299">
        <f t="shared" si="9"/>
        <v>0</v>
      </c>
    </row>
    <row r="82" spans="4:39" s="68" customFormat="1" ht="27" x14ac:dyDescent="0.25">
      <c r="D82" s="83" t="s">
        <v>310</v>
      </c>
      <c r="E82" s="64"/>
      <c r="F82" s="65"/>
      <c r="G82" s="65"/>
      <c r="H82" s="65"/>
      <c r="I82" s="87"/>
      <c r="J82" s="229" t="s">
        <v>384</v>
      </c>
      <c r="K82" s="230" t="s">
        <v>385</v>
      </c>
      <c r="L82" s="231"/>
      <c r="M82" s="231"/>
      <c r="N82" s="231"/>
      <c r="O82" s="231"/>
      <c r="P82" s="231">
        <f>Q82-O82</f>
        <v>0</v>
      </c>
      <c r="Q82" s="231"/>
      <c r="R82" s="231"/>
      <c r="S82" s="314"/>
      <c r="T82" s="314"/>
      <c r="U82" s="297">
        <f t="shared" si="4"/>
        <v>0</v>
      </c>
      <c r="V82" s="314">
        <v>0</v>
      </c>
      <c r="W82" s="231"/>
      <c r="X82" s="314"/>
      <c r="Y82" s="314"/>
      <c r="Z82" s="231"/>
      <c r="AA82" s="314"/>
      <c r="AB82" s="231"/>
      <c r="AC82" s="231"/>
      <c r="AD82" s="231"/>
      <c r="AE82" s="314"/>
      <c r="AF82" s="297">
        <f t="shared" si="5"/>
        <v>0</v>
      </c>
      <c r="AG82" s="297">
        <f t="shared" si="6"/>
        <v>0</v>
      </c>
      <c r="AH82" s="209"/>
      <c r="AI82" s="196">
        <f t="shared" si="7"/>
        <v>0</v>
      </c>
      <c r="AJ82" s="314"/>
      <c r="AK82" s="314"/>
      <c r="AM82" s="299">
        <f t="shared" si="9"/>
        <v>0</v>
      </c>
    </row>
    <row r="83" spans="4:39" s="37" customFormat="1" x14ac:dyDescent="0.25">
      <c r="E83" s="56" t="s">
        <v>163</v>
      </c>
      <c r="F83" s="58"/>
      <c r="G83" s="58"/>
      <c r="H83" s="58"/>
      <c r="I83" s="59"/>
      <c r="J83" s="221" t="s">
        <v>226</v>
      </c>
      <c r="K83" s="222" t="s">
        <v>227</v>
      </c>
      <c r="L83" s="218">
        <f t="shared" ref="L83:AE83" si="57">SUM(L84+L91)</f>
        <v>0</v>
      </c>
      <c r="M83" s="218">
        <f t="shared" si="57"/>
        <v>0</v>
      </c>
      <c r="N83" s="218">
        <f t="shared" si="57"/>
        <v>0</v>
      </c>
      <c r="O83" s="218">
        <f t="shared" si="57"/>
        <v>0</v>
      </c>
      <c r="P83" s="218">
        <f t="shared" si="57"/>
        <v>0</v>
      </c>
      <c r="Q83" s="218">
        <f t="shared" si="57"/>
        <v>0</v>
      </c>
      <c r="R83" s="218"/>
      <c r="S83" s="311">
        <f t="shared" si="57"/>
        <v>0</v>
      </c>
      <c r="T83" s="311">
        <f t="shared" si="57"/>
        <v>0</v>
      </c>
      <c r="U83" s="297">
        <f t="shared" ref="U83:U151" si="58">SUM(S83:T83)</f>
        <v>0</v>
      </c>
      <c r="V83" s="311">
        <f t="shared" si="57"/>
        <v>53</v>
      </c>
      <c r="W83" s="218">
        <f t="shared" si="57"/>
        <v>0</v>
      </c>
      <c r="X83" s="311"/>
      <c r="Y83" s="311">
        <f t="shared" si="57"/>
        <v>0</v>
      </c>
      <c r="Z83" s="218">
        <f t="shared" si="57"/>
        <v>0</v>
      </c>
      <c r="AA83" s="311">
        <f t="shared" si="57"/>
        <v>0</v>
      </c>
      <c r="AB83" s="218">
        <f t="shared" si="57"/>
        <v>0</v>
      </c>
      <c r="AC83" s="218">
        <f t="shared" si="57"/>
        <v>0</v>
      </c>
      <c r="AD83" s="218">
        <f t="shared" si="57"/>
        <v>0</v>
      </c>
      <c r="AE83" s="311">
        <f t="shared" si="57"/>
        <v>0</v>
      </c>
      <c r="AF83" s="297">
        <f t="shared" ref="AF83:AF151" si="59">SUM(V83:AE83)</f>
        <v>53</v>
      </c>
      <c r="AG83" s="297">
        <f t="shared" ref="AG83:AG151" si="60">SUM(U83+AF83)</f>
        <v>53</v>
      </c>
      <c r="AH83" s="209"/>
      <c r="AI83" s="196">
        <f t="shared" ref="AI83:AI151" si="61">SUM(AG83:AH83)</f>
        <v>53</v>
      </c>
      <c r="AJ83" s="311">
        <v>53</v>
      </c>
      <c r="AK83" s="311">
        <v>53</v>
      </c>
      <c r="AM83" s="299">
        <f t="shared" ref="AM83:AM151" si="62">SUM(S83+AF83)</f>
        <v>53</v>
      </c>
    </row>
    <row r="84" spans="4:39" s="37" customFormat="1" x14ac:dyDescent="0.25">
      <c r="E84" s="56" t="s">
        <v>163</v>
      </c>
      <c r="F84" s="58"/>
      <c r="G84" s="58"/>
      <c r="H84" s="58"/>
      <c r="I84" s="59"/>
      <c r="J84" s="223" t="s">
        <v>228</v>
      </c>
      <c r="K84" s="224" t="s">
        <v>229</v>
      </c>
      <c r="L84" s="225">
        <f t="shared" ref="L84" si="63">SUM(L85:L90)</f>
        <v>0</v>
      </c>
      <c r="M84" s="225">
        <f>SUM(M85:M90)</f>
        <v>0</v>
      </c>
      <c r="N84" s="225">
        <f>SUM(N85:N90)</f>
        <v>0</v>
      </c>
      <c r="O84" s="225">
        <f>SUM(O85:O90)</f>
        <v>0</v>
      </c>
      <c r="P84" s="225">
        <f t="shared" ref="P84:AE84" si="64">SUM(P85:P90)</f>
        <v>0</v>
      </c>
      <c r="Q84" s="225">
        <f>SUM(Q85:Q90)</f>
        <v>0</v>
      </c>
      <c r="R84" s="225"/>
      <c r="S84" s="312">
        <f t="shared" si="64"/>
        <v>0</v>
      </c>
      <c r="T84" s="312">
        <f t="shared" si="64"/>
        <v>0</v>
      </c>
      <c r="U84" s="297">
        <f t="shared" si="58"/>
        <v>0</v>
      </c>
      <c r="V84" s="312">
        <f t="shared" si="64"/>
        <v>53</v>
      </c>
      <c r="W84" s="225">
        <f t="shared" si="64"/>
        <v>0</v>
      </c>
      <c r="X84" s="312"/>
      <c r="Y84" s="312">
        <f t="shared" si="64"/>
        <v>0</v>
      </c>
      <c r="Z84" s="225">
        <f t="shared" si="64"/>
        <v>0</v>
      </c>
      <c r="AA84" s="312">
        <f t="shared" si="64"/>
        <v>0</v>
      </c>
      <c r="AB84" s="225">
        <f t="shared" si="64"/>
        <v>0</v>
      </c>
      <c r="AC84" s="225">
        <f t="shared" si="64"/>
        <v>0</v>
      </c>
      <c r="AD84" s="225">
        <f t="shared" si="64"/>
        <v>0</v>
      </c>
      <c r="AE84" s="312">
        <f t="shared" si="64"/>
        <v>0</v>
      </c>
      <c r="AF84" s="297">
        <f t="shared" si="59"/>
        <v>53</v>
      </c>
      <c r="AG84" s="297">
        <f t="shared" si="60"/>
        <v>53</v>
      </c>
      <c r="AH84" s="209"/>
      <c r="AI84" s="196">
        <f t="shared" si="61"/>
        <v>53</v>
      </c>
      <c r="AJ84" s="312"/>
      <c r="AK84" s="312"/>
      <c r="AM84" s="299">
        <f t="shared" si="62"/>
        <v>53</v>
      </c>
    </row>
    <row r="85" spans="4:39" s="68" customFormat="1" x14ac:dyDescent="0.25">
      <c r="E85" s="64" t="s">
        <v>163</v>
      </c>
      <c r="F85" s="65"/>
      <c r="G85" s="65"/>
      <c r="H85" s="65"/>
      <c r="I85" s="66"/>
      <c r="J85" s="232" t="s">
        <v>230</v>
      </c>
      <c r="K85" s="230" t="s">
        <v>231</v>
      </c>
      <c r="L85" s="231"/>
      <c r="M85" s="231"/>
      <c r="N85" s="231"/>
      <c r="O85" s="231"/>
      <c r="P85" s="231">
        <f t="shared" ref="P85:P90" si="65">Q85-O85</f>
        <v>0</v>
      </c>
      <c r="Q85" s="231"/>
      <c r="R85" s="231"/>
      <c r="S85" s="314"/>
      <c r="T85" s="314"/>
      <c r="U85" s="297">
        <f t="shared" si="58"/>
        <v>0</v>
      </c>
      <c r="V85" s="314"/>
      <c r="W85" s="231"/>
      <c r="X85" s="314"/>
      <c r="Y85" s="314"/>
      <c r="Z85" s="231"/>
      <c r="AA85" s="314"/>
      <c r="AB85" s="231"/>
      <c r="AC85" s="231"/>
      <c r="AD85" s="231"/>
      <c r="AE85" s="314"/>
      <c r="AF85" s="297">
        <f t="shared" si="59"/>
        <v>0</v>
      </c>
      <c r="AG85" s="297">
        <f t="shared" si="60"/>
        <v>0</v>
      </c>
      <c r="AH85" s="209"/>
      <c r="AI85" s="196">
        <f t="shared" si="61"/>
        <v>0</v>
      </c>
      <c r="AJ85" s="314"/>
      <c r="AK85" s="314"/>
      <c r="AM85" s="299">
        <f t="shared" si="62"/>
        <v>0</v>
      </c>
    </row>
    <row r="86" spans="4:39" s="68" customFormat="1" x14ac:dyDescent="0.25">
      <c r="E86" s="64" t="s">
        <v>163</v>
      </c>
      <c r="F86" s="65"/>
      <c r="G86" s="65"/>
      <c r="H86" s="65"/>
      <c r="I86" s="66"/>
      <c r="J86" s="232" t="s">
        <v>232</v>
      </c>
      <c r="K86" s="230" t="s">
        <v>233</v>
      </c>
      <c r="L86" s="231"/>
      <c r="M86" s="231"/>
      <c r="N86" s="231"/>
      <c r="O86" s="231"/>
      <c r="P86" s="231">
        <f t="shared" si="65"/>
        <v>0</v>
      </c>
      <c r="Q86" s="231"/>
      <c r="R86" s="231"/>
      <c r="S86" s="314"/>
      <c r="T86" s="314"/>
      <c r="U86" s="297">
        <f t="shared" si="58"/>
        <v>0</v>
      </c>
      <c r="V86" s="314">
        <v>53</v>
      </c>
      <c r="W86" s="231"/>
      <c r="X86" s="314"/>
      <c r="Y86" s="314"/>
      <c r="Z86" s="231"/>
      <c r="AA86" s="314"/>
      <c r="AB86" s="231"/>
      <c r="AC86" s="231"/>
      <c r="AD86" s="231"/>
      <c r="AE86" s="314"/>
      <c r="AF86" s="297">
        <f t="shared" si="59"/>
        <v>53</v>
      </c>
      <c r="AG86" s="297">
        <f t="shared" si="60"/>
        <v>53</v>
      </c>
      <c r="AH86" s="209"/>
      <c r="AI86" s="196">
        <f t="shared" si="61"/>
        <v>53</v>
      </c>
      <c r="AJ86" s="314"/>
      <c r="AK86" s="314"/>
      <c r="AM86" s="299">
        <f t="shared" si="62"/>
        <v>53</v>
      </c>
    </row>
    <row r="87" spans="4:39" s="68" customFormat="1" hidden="1" x14ac:dyDescent="0.25">
      <c r="E87" s="64" t="s">
        <v>163</v>
      </c>
      <c r="F87" s="65"/>
      <c r="G87" s="65"/>
      <c r="H87" s="65"/>
      <c r="I87" s="66"/>
      <c r="J87" s="232" t="s">
        <v>234</v>
      </c>
      <c r="K87" s="230" t="s">
        <v>235</v>
      </c>
      <c r="L87" s="231"/>
      <c r="M87" s="231"/>
      <c r="N87" s="231"/>
      <c r="O87" s="231"/>
      <c r="P87" s="231">
        <f t="shared" si="65"/>
        <v>0</v>
      </c>
      <c r="Q87" s="231"/>
      <c r="R87" s="231"/>
      <c r="S87" s="314"/>
      <c r="T87" s="314"/>
      <c r="U87" s="297">
        <f t="shared" si="58"/>
        <v>0</v>
      </c>
      <c r="V87" s="314"/>
      <c r="W87" s="231"/>
      <c r="X87" s="314"/>
      <c r="Y87" s="314"/>
      <c r="Z87" s="231"/>
      <c r="AA87" s="314"/>
      <c r="AB87" s="231"/>
      <c r="AC87" s="231"/>
      <c r="AD87" s="231"/>
      <c r="AE87" s="314"/>
      <c r="AF87" s="297">
        <f t="shared" si="59"/>
        <v>0</v>
      </c>
      <c r="AG87" s="297">
        <f t="shared" si="60"/>
        <v>0</v>
      </c>
      <c r="AH87" s="209"/>
      <c r="AI87" s="196">
        <f t="shared" si="61"/>
        <v>0</v>
      </c>
      <c r="AJ87" s="314"/>
      <c r="AK87" s="314"/>
      <c r="AM87" s="299">
        <f t="shared" si="62"/>
        <v>0</v>
      </c>
    </row>
    <row r="88" spans="4:39" s="68" customFormat="1" hidden="1" x14ac:dyDescent="0.25">
      <c r="E88" s="64" t="s">
        <v>163</v>
      </c>
      <c r="F88" s="65"/>
      <c r="G88" s="65"/>
      <c r="H88" s="65"/>
      <c r="I88" s="66"/>
      <c r="J88" s="232" t="s">
        <v>236</v>
      </c>
      <c r="K88" s="230" t="s">
        <v>237</v>
      </c>
      <c r="L88" s="231"/>
      <c r="M88" s="231"/>
      <c r="N88" s="231"/>
      <c r="O88" s="231"/>
      <c r="P88" s="231">
        <f t="shared" si="65"/>
        <v>0</v>
      </c>
      <c r="Q88" s="231"/>
      <c r="R88" s="231"/>
      <c r="S88" s="314"/>
      <c r="T88" s="314"/>
      <c r="U88" s="297">
        <f t="shared" si="58"/>
        <v>0</v>
      </c>
      <c r="V88" s="314"/>
      <c r="W88" s="231"/>
      <c r="X88" s="314"/>
      <c r="Y88" s="314"/>
      <c r="Z88" s="231"/>
      <c r="AA88" s="314"/>
      <c r="AB88" s="231"/>
      <c r="AC88" s="231"/>
      <c r="AD88" s="231"/>
      <c r="AE88" s="314"/>
      <c r="AF88" s="297">
        <f t="shared" si="59"/>
        <v>0</v>
      </c>
      <c r="AG88" s="297">
        <f t="shared" si="60"/>
        <v>0</v>
      </c>
      <c r="AH88" s="209"/>
      <c r="AI88" s="196">
        <f t="shared" si="61"/>
        <v>0</v>
      </c>
      <c r="AJ88" s="314"/>
      <c r="AK88" s="314"/>
      <c r="AM88" s="299">
        <f t="shared" si="62"/>
        <v>0</v>
      </c>
    </row>
    <row r="89" spans="4:39" s="67" customFormat="1" hidden="1" x14ac:dyDescent="0.25">
      <c r="E89" s="64" t="s">
        <v>163</v>
      </c>
      <c r="F89" s="65"/>
      <c r="G89" s="65"/>
      <c r="H89" s="65"/>
      <c r="I89" s="66"/>
      <c r="J89" s="232" t="s">
        <v>238</v>
      </c>
      <c r="K89" s="230" t="s">
        <v>239</v>
      </c>
      <c r="L89" s="231"/>
      <c r="M89" s="231"/>
      <c r="N89" s="231"/>
      <c r="O89" s="231"/>
      <c r="P89" s="231">
        <f t="shared" si="65"/>
        <v>0</v>
      </c>
      <c r="Q89" s="231"/>
      <c r="R89" s="231"/>
      <c r="S89" s="314"/>
      <c r="T89" s="314"/>
      <c r="U89" s="297">
        <f t="shared" si="58"/>
        <v>0</v>
      </c>
      <c r="V89" s="314"/>
      <c r="W89" s="231"/>
      <c r="X89" s="314"/>
      <c r="Y89" s="314"/>
      <c r="Z89" s="231"/>
      <c r="AA89" s="314"/>
      <c r="AB89" s="231"/>
      <c r="AC89" s="231"/>
      <c r="AD89" s="231"/>
      <c r="AE89" s="314"/>
      <c r="AF89" s="297">
        <f t="shared" si="59"/>
        <v>0</v>
      </c>
      <c r="AG89" s="297">
        <f t="shared" si="60"/>
        <v>0</v>
      </c>
      <c r="AH89" s="209"/>
      <c r="AI89" s="196">
        <f t="shared" si="61"/>
        <v>0</v>
      </c>
      <c r="AJ89" s="314"/>
      <c r="AK89" s="314"/>
      <c r="AM89" s="299">
        <f t="shared" si="62"/>
        <v>0</v>
      </c>
    </row>
    <row r="90" spans="4:39" s="67" customFormat="1" hidden="1" x14ac:dyDescent="0.25">
      <c r="E90" s="64" t="s">
        <v>163</v>
      </c>
      <c r="F90" s="65"/>
      <c r="G90" s="65"/>
      <c r="H90" s="65"/>
      <c r="I90" s="66"/>
      <c r="J90" s="232" t="s">
        <v>240</v>
      </c>
      <c r="K90" s="230" t="s">
        <v>241</v>
      </c>
      <c r="L90" s="231"/>
      <c r="M90" s="231"/>
      <c r="N90" s="231"/>
      <c r="O90" s="231"/>
      <c r="P90" s="231">
        <f t="shared" si="65"/>
        <v>0</v>
      </c>
      <c r="Q90" s="231"/>
      <c r="R90" s="231"/>
      <c r="S90" s="314"/>
      <c r="T90" s="314"/>
      <c r="U90" s="297">
        <f t="shared" si="58"/>
        <v>0</v>
      </c>
      <c r="V90" s="314"/>
      <c r="W90" s="231"/>
      <c r="X90" s="314"/>
      <c r="Y90" s="314"/>
      <c r="Z90" s="231"/>
      <c r="AA90" s="314"/>
      <c r="AB90" s="231"/>
      <c r="AC90" s="231"/>
      <c r="AD90" s="231"/>
      <c r="AE90" s="314"/>
      <c r="AF90" s="297">
        <f t="shared" si="59"/>
        <v>0</v>
      </c>
      <c r="AG90" s="297">
        <f t="shared" si="60"/>
        <v>0</v>
      </c>
      <c r="AH90" s="209"/>
      <c r="AI90" s="196">
        <f t="shared" si="61"/>
        <v>0</v>
      </c>
      <c r="AJ90" s="314"/>
      <c r="AK90" s="314"/>
      <c r="AM90" s="299">
        <f t="shared" si="62"/>
        <v>0</v>
      </c>
    </row>
    <row r="91" spans="4:39" s="37" customFormat="1" hidden="1" x14ac:dyDescent="0.25">
      <c r="E91" s="56" t="s">
        <v>163</v>
      </c>
      <c r="F91" s="58"/>
      <c r="G91" s="58"/>
      <c r="H91" s="58"/>
      <c r="I91" s="59"/>
      <c r="J91" s="223" t="s">
        <v>242</v>
      </c>
      <c r="K91" s="224" t="s">
        <v>243</v>
      </c>
      <c r="L91" s="225">
        <f t="shared" ref="L91:AE91" si="66">SUM(L92)</f>
        <v>0</v>
      </c>
      <c r="M91" s="225">
        <f t="shared" si="66"/>
        <v>0</v>
      </c>
      <c r="N91" s="225">
        <f t="shared" si="66"/>
        <v>0</v>
      </c>
      <c r="O91" s="225">
        <f t="shared" si="66"/>
        <v>0</v>
      </c>
      <c r="P91" s="225">
        <f t="shared" si="66"/>
        <v>0</v>
      </c>
      <c r="Q91" s="225">
        <f t="shared" si="66"/>
        <v>0</v>
      </c>
      <c r="R91" s="225"/>
      <c r="S91" s="312">
        <f t="shared" si="66"/>
        <v>0</v>
      </c>
      <c r="T91" s="312">
        <f t="shared" si="66"/>
        <v>0</v>
      </c>
      <c r="U91" s="297">
        <f t="shared" si="58"/>
        <v>0</v>
      </c>
      <c r="V91" s="312">
        <f t="shared" si="66"/>
        <v>0</v>
      </c>
      <c r="W91" s="225">
        <f t="shared" si="66"/>
        <v>0</v>
      </c>
      <c r="X91" s="312"/>
      <c r="Y91" s="312">
        <f t="shared" si="66"/>
        <v>0</v>
      </c>
      <c r="Z91" s="225">
        <f t="shared" si="66"/>
        <v>0</v>
      </c>
      <c r="AA91" s="312">
        <f t="shared" si="66"/>
        <v>0</v>
      </c>
      <c r="AB91" s="225">
        <f t="shared" si="66"/>
        <v>0</v>
      </c>
      <c r="AC91" s="225">
        <f t="shared" si="66"/>
        <v>0</v>
      </c>
      <c r="AD91" s="225">
        <f t="shared" si="66"/>
        <v>0</v>
      </c>
      <c r="AE91" s="312">
        <f t="shared" si="66"/>
        <v>0</v>
      </c>
      <c r="AF91" s="297">
        <f t="shared" si="59"/>
        <v>0</v>
      </c>
      <c r="AG91" s="297">
        <f t="shared" si="60"/>
        <v>0</v>
      </c>
      <c r="AH91" s="209"/>
      <c r="AI91" s="196">
        <f t="shared" si="61"/>
        <v>0</v>
      </c>
      <c r="AJ91" s="312">
        <f t="shared" ref="AJ91:AK91" si="67">SUM(AJ92)</f>
        <v>0</v>
      </c>
      <c r="AK91" s="312">
        <f t="shared" si="67"/>
        <v>0</v>
      </c>
      <c r="AM91" s="299">
        <f t="shared" si="62"/>
        <v>0</v>
      </c>
    </row>
    <row r="92" spans="4:39" s="63" customFormat="1" hidden="1" x14ac:dyDescent="0.25">
      <c r="E92" s="60" t="s">
        <v>163</v>
      </c>
      <c r="F92" s="61"/>
      <c r="G92" s="61"/>
      <c r="H92" s="61"/>
      <c r="I92" s="66"/>
      <c r="J92" s="226" t="s">
        <v>244</v>
      </c>
      <c r="K92" s="227" t="s">
        <v>245</v>
      </c>
      <c r="L92" s="228">
        <f t="shared" ref="L92" si="68">SUM(L93:L95)</f>
        <v>0</v>
      </c>
      <c r="M92" s="228">
        <f>SUM(M93:M95)</f>
        <v>0</v>
      </c>
      <c r="N92" s="228">
        <f>SUM(N93:N95)</f>
        <v>0</v>
      </c>
      <c r="O92" s="228">
        <f>SUM(O93:O95)</f>
        <v>0</v>
      </c>
      <c r="P92" s="228">
        <f t="shared" ref="P92:AE92" si="69">SUM(P93:P95)</f>
        <v>0</v>
      </c>
      <c r="Q92" s="228">
        <f>SUM(Q93:Q95)</f>
        <v>0</v>
      </c>
      <c r="R92" s="228"/>
      <c r="S92" s="313">
        <f t="shared" si="69"/>
        <v>0</v>
      </c>
      <c r="T92" s="313">
        <f t="shared" si="69"/>
        <v>0</v>
      </c>
      <c r="U92" s="297">
        <f t="shared" si="58"/>
        <v>0</v>
      </c>
      <c r="V92" s="313">
        <f t="shared" si="69"/>
        <v>0</v>
      </c>
      <c r="W92" s="228">
        <f t="shared" si="69"/>
        <v>0</v>
      </c>
      <c r="X92" s="313"/>
      <c r="Y92" s="313">
        <f t="shared" si="69"/>
        <v>0</v>
      </c>
      <c r="Z92" s="228">
        <f t="shared" si="69"/>
        <v>0</v>
      </c>
      <c r="AA92" s="313">
        <f t="shared" si="69"/>
        <v>0</v>
      </c>
      <c r="AB92" s="228">
        <f t="shared" si="69"/>
        <v>0</v>
      </c>
      <c r="AC92" s="228">
        <f t="shared" si="69"/>
        <v>0</v>
      </c>
      <c r="AD92" s="228">
        <f t="shared" si="69"/>
        <v>0</v>
      </c>
      <c r="AE92" s="313">
        <f t="shared" si="69"/>
        <v>0</v>
      </c>
      <c r="AF92" s="297">
        <f t="shared" si="59"/>
        <v>0</v>
      </c>
      <c r="AG92" s="297">
        <f t="shared" si="60"/>
        <v>0</v>
      </c>
      <c r="AH92" s="209"/>
      <c r="AI92" s="196">
        <f t="shared" si="61"/>
        <v>0</v>
      </c>
      <c r="AJ92" s="313">
        <f t="shared" ref="AJ92" si="70">SUM(AJ93:AJ95)</f>
        <v>0</v>
      </c>
      <c r="AK92" s="313">
        <f t="shared" ref="AK92" si="71">SUM(AK93:AK95)</f>
        <v>0</v>
      </c>
      <c r="AM92" s="299">
        <f t="shared" si="62"/>
        <v>0</v>
      </c>
    </row>
    <row r="93" spans="4:39" s="68" customFormat="1" hidden="1" x14ac:dyDescent="0.25">
      <c r="E93" s="64" t="s">
        <v>163</v>
      </c>
      <c r="F93" s="65"/>
      <c r="G93" s="65"/>
      <c r="H93" s="65"/>
      <c r="I93" s="66"/>
      <c r="J93" s="232" t="s">
        <v>246</v>
      </c>
      <c r="K93" s="230" t="s">
        <v>247</v>
      </c>
      <c r="L93" s="231"/>
      <c r="M93" s="231"/>
      <c r="N93" s="231"/>
      <c r="O93" s="231"/>
      <c r="P93" s="231">
        <f>Q93-O93</f>
        <v>0</v>
      </c>
      <c r="Q93" s="231"/>
      <c r="R93" s="231"/>
      <c r="S93" s="314"/>
      <c r="T93" s="314"/>
      <c r="U93" s="297">
        <f t="shared" si="58"/>
        <v>0</v>
      </c>
      <c r="V93" s="314"/>
      <c r="W93" s="231"/>
      <c r="X93" s="314"/>
      <c r="Y93" s="314"/>
      <c r="Z93" s="231"/>
      <c r="AA93" s="314"/>
      <c r="AB93" s="231"/>
      <c r="AC93" s="231"/>
      <c r="AD93" s="231"/>
      <c r="AE93" s="314"/>
      <c r="AF93" s="297">
        <f t="shared" si="59"/>
        <v>0</v>
      </c>
      <c r="AG93" s="297">
        <f t="shared" si="60"/>
        <v>0</v>
      </c>
      <c r="AH93" s="209"/>
      <c r="AI93" s="196">
        <f t="shared" si="61"/>
        <v>0</v>
      </c>
      <c r="AJ93" s="314"/>
      <c r="AK93" s="314"/>
      <c r="AM93" s="299">
        <f t="shared" si="62"/>
        <v>0</v>
      </c>
    </row>
    <row r="94" spans="4:39" s="68" customFormat="1" hidden="1" x14ac:dyDescent="0.25">
      <c r="E94" s="64" t="s">
        <v>163</v>
      </c>
      <c r="F94" s="65"/>
      <c r="G94" s="65"/>
      <c r="H94" s="65"/>
      <c r="I94" s="66"/>
      <c r="J94" s="232" t="s">
        <v>248</v>
      </c>
      <c r="K94" s="230" t="s">
        <v>249</v>
      </c>
      <c r="L94" s="233"/>
      <c r="M94" s="231"/>
      <c r="N94" s="231"/>
      <c r="O94" s="231"/>
      <c r="P94" s="231">
        <f>Q94-O94</f>
        <v>0</v>
      </c>
      <c r="Q94" s="231"/>
      <c r="R94" s="231"/>
      <c r="S94" s="315"/>
      <c r="T94" s="315"/>
      <c r="U94" s="297">
        <f t="shared" si="58"/>
        <v>0</v>
      </c>
      <c r="V94" s="315"/>
      <c r="W94" s="233"/>
      <c r="X94" s="315"/>
      <c r="Y94" s="315"/>
      <c r="Z94" s="233"/>
      <c r="AA94" s="315"/>
      <c r="AB94" s="233"/>
      <c r="AC94" s="233"/>
      <c r="AD94" s="233"/>
      <c r="AE94" s="315"/>
      <c r="AF94" s="297">
        <f t="shared" si="59"/>
        <v>0</v>
      </c>
      <c r="AG94" s="297">
        <f t="shared" si="60"/>
        <v>0</v>
      </c>
      <c r="AH94" s="209"/>
      <c r="AI94" s="196">
        <f t="shared" si="61"/>
        <v>0</v>
      </c>
      <c r="AJ94" s="315"/>
      <c r="AK94" s="315"/>
      <c r="AM94" s="299">
        <f t="shared" si="62"/>
        <v>0</v>
      </c>
    </row>
    <row r="95" spans="4:39" s="67" customFormat="1" hidden="1" x14ac:dyDescent="0.25">
      <c r="E95" s="64" t="s">
        <v>163</v>
      </c>
      <c r="F95" s="65"/>
      <c r="G95" s="65"/>
      <c r="H95" s="65"/>
      <c r="I95" s="66"/>
      <c r="J95" s="232" t="s">
        <v>250</v>
      </c>
      <c r="K95" s="230" t="s">
        <v>251</v>
      </c>
      <c r="L95" s="231"/>
      <c r="M95" s="231"/>
      <c r="N95" s="231"/>
      <c r="O95" s="231"/>
      <c r="P95" s="231">
        <f>Q95-O95</f>
        <v>0</v>
      </c>
      <c r="Q95" s="231"/>
      <c r="R95" s="231"/>
      <c r="S95" s="314"/>
      <c r="T95" s="314"/>
      <c r="U95" s="297">
        <f t="shared" si="58"/>
        <v>0</v>
      </c>
      <c r="V95" s="314"/>
      <c r="W95" s="231"/>
      <c r="X95" s="314"/>
      <c r="Y95" s="314"/>
      <c r="Z95" s="231"/>
      <c r="AA95" s="314"/>
      <c r="AB95" s="231"/>
      <c r="AC95" s="231"/>
      <c r="AD95" s="231"/>
      <c r="AE95" s="314"/>
      <c r="AF95" s="297">
        <f t="shared" si="59"/>
        <v>0</v>
      </c>
      <c r="AG95" s="297">
        <f t="shared" si="60"/>
        <v>0</v>
      </c>
      <c r="AH95" s="209"/>
      <c r="AI95" s="196">
        <f t="shared" si="61"/>
        <v>0</v>
      </c>
      <c r="AJ95" s="314"/>
      <c r="AK95" s="314"/>
      <c r="AM95" s="299">
        <f t="shared" si="62"/>
        <v>0</v>
      </c>
    </row>
    <row r="96" spans="4:39" s="37" customFormat="1" x14ac:dyDescent="0.25">
      <c r="E96" s="56"/>
      <c r="F96" s="58"/>
      <c r="G96" s="58"/>
      <c r="H96" s="58"/>
      <c r="I96" s="59"/>
      <c r="J96" s="221" t="s">
        <v>252</v>
      </c>
      <c r="K96" s="222" t="s">
        <v>253</v>
      </c>
      <c r="L96" s="218">
        <f t="shared" ref="L96:AE97" si="72">SUM(L97)</f>
        <v>0</v>
      </c>
      <c r="M96" s="218">
        <f t="shared" si="72"/>
        <v>0</v>
      </c>
      <c r="N96" s="218">
        <f t="shared" si="72"/>
        <v>0</v>
      </c>
      <c r="O96" s="218">
        <f t="shared" si="72"/>
        <v>0</v>
      </c>
      <c r="P96" s="218">
        <f t="shared" si="72"/>
        <v>0</v>
      </c>
      <c r="Q96" s="218">
        <f t="shared" si="72"/>
        <v>0</v>
      </c>
      <c r="R96" s="218"/>
      <c r="S96" s="311">
        <f t="shared" si="72"/>
        <v>0</v>
      </c>
      <c r="T96" s="311">
        <f t="shared" si="72"/>
        <v>0</v>
      </c>
      <c r="U96" s="297">
        <f t="shared" si="58"/>
        <v>0</v>
      </c>
      <c r="V96" s="311">
        <f>SUM(V100+V111+V112)</f>
        <v>1327</v>
      </c>
      <c r="W96" s="311">
        <f>SUM(W100+W111+W112)</f>
        <v>112814</v>
      </c>
      <c r="X96" s="311"/>
      <c r="Y96" s="311">
        <f t="shared" si="72"/>
        <v>0</v>
      </c>
      <c r="Z96" s="218">
        <f t="shared" si="72"/>
        <v>0</v>
      </c>
      <c r="AA96" s="311">
        <f t="shared" si="72"/>
        <v>0</v>
      </c>
      <c r="AB96" s="218">
        <f t="shared" si="72"/>
        <v>0</v>
      </c>
      <c r="AC96" s="218">
        <f t="shared" si="72"/>
        <v>0</v>
      </c>
      <c r="AD96" s="218">
        <f t="shared" si="72"/>
        <v>0</v>
      </c>
      <c r="AE96" s="311">
        <f t="shared" si="72"/>
        <v>0</v>
      </c>
      <c r="AF96" s="297">
        <f t="shared" si="59"/>
        <v>114141</v>
      </c>
      <c r="AG96" s="297">
        <f t="shared" si="60"/>
        <v>114141</v>
      </c>
      <c r="AH96" s="209"/>
      <c r="AI96" s="196">
        <f t="shared" si="61"/>
        <v>114141</v>
      </c>
      <c r="AJ96" s="311">
        <v>114142</v>
      </c>
      <c r="AK96" s="311">
        <v>114141</v>
      </c>
      <c r="AM96" s="299">
        <f t="shared" si="62"/>
        <v>114141</v>
      </c>
    </row>
    <row r="97" spans="5:39" s="37" customFormat="1" x14ac:dyDescent="0.25">
      <c r="E97" s="56" t="s">
        <v>163</v>
      </c>
      <c r="F97" s="58"/>
      <c r="G97" s="58"/>
      <c r="H97" s="58" t="s">
        <v>211</v>
      </c>
      <c r="I97" s="69" t="s">
        <v>254</v>
      </c>
      <c r="J97" s="223" t="s">
        <v>255</v>
      </c>
      <c r="K97" s="224" t="s">
        <v>256</v>
      </c>
      <c r="L97" s="225">
        <f t="shared" si="72"/>
        <v>0</v>
      </c>
      <c r="M97" s="225">
        <f t="shared" si="72"/>
        <v>0</v>
      </c>
      <c r="N97" s="225">
        <f t="shared" si="72"/>
        <v>0</v>
      </c>
      <c r="O97" s="225">
        <f t="shared" si="72"/>
        <v>0</v>
      </c>
      <c r="P97" s="225">
        <f t="shared" si="72"/>
        <v>0</v>
      </c>
      <c r="Q97" s="225">
        <f t="shared" si="72"/>
        <v>0</v>
      </c>
      <c r="R97" s="225"/>
      <c r="S97" s="312">
        <f t="shared" si="72"/>
        <v>0</v>
      </c>
      <c r="T97" s="312">
        <f t="shared" si="72"/>
        <v>0</v>
      </c>
      <c r="U97" s="297">
        <f t="shared" si="58"/>
        <v>0</v>
      </c>
      <c r="V97" s="312">
        <f>SUM(V100+V111+V112)</f>
        <v>1327</v>
      </c>
      <c r="W97" s="312">
        <f>SUM(W100+W111+W112)</f>
        <v>112814</v>
      </c>
      <c r="X97" s="312"/>
      <c r="Y97" s="312">
        <f t="shared" si="72"/>
        <v>0</v>
      </c>
      <c r="Z97" s="225">
        <f t="shared" si="72"/>
        <v>0</v>
      </c>
      <c r="AA97" s="312">
        <f t="shared" si="72"/>
        <v>0</v>
      </c>
      <c r="AB97" s="225">
        <f t="shared" si="72"/>
        <v>0</v>
      </c>
      <c r="AC97" s="225">
        <f t="shared" si="72"/>
        <v>0</v>
      </c>
      <c r="AD97" s="225">
        <f t="shared" si="72"/>
        <v>0</v>
      </c>
      <c r="AE97" s="312">
        <f t="shared" si="72"/>
        <v>0</v>
      </c>
      <c r="AF97" s="297">
        <f t="shared" si="59"/>
        <v>114141</v>
      </c>
      <c r="AG97" s="297">
        <f t="shared" si="60"/>
        <v>114141</v>
      </c>
      <c r="AH97" s="209"/>
      <c r="AI97" s="196">
        <f t="shared" si="61"/>
        <v>114141</v>
      </c>
      <c r="AJ97" s="312">
        <f t="shared" ref="AJ97:AK97" si="73">SUM(AJ98)</f>
        <v>0</v>
      </c>
      <c r="AK97" s="312">
        <f t="shared" si="73"/>
        <v>0</v>
      </c>
      <c r="AM97" s="299">
        <f t="shared" si="62"/>
        <v>114141</v>
      </c>
    </row>
    <row r="98" spans="5:39" s="63" customFormat="1" x14ac:dyDescent="0.25">
      <c r="E98" s="60" t="s">
        <v>163</v>
      </c>
      <c r="F98" s="61"/>
      <c r="G98" s="61"/>
      <c r="H98" s="61" t="s">
        <v>211</v>
      </c>
      <c r="I98" s="70" t="s">
        <v>254</v>
      </c>
      <c r="J98" s="226" t="s">
        <v>257</v>
      </c>
      <c r="K98" s="227" t="s">
        <v>258</v>
      </c>
      <c r="L98" s="228">
        <f t="shared" ref="L98:AE98" si="74">SUM(L99+L102+L104+L107)</f>
        <v>0</v>
      </c>
      <c r="M98" s="228">
        <f t="shared" si="74"/>
        <v>0</v>
      </c>
      <c r="N98" s="228">
        <f t="shared" si="74"/>
        <v>0</v>
      </c>
      <c r="O98" s="228">
        <f t="shared" si="74"/>
        <v>0</v>
      </c>
      <c r="P98" s="228">
        <f t="shared" si="74"/>
        <v>0</v>
      </c>
      <c r="Q98" s="228">
        <f t="shared" si="74"/>
        <v>0</v>
      </c>
      <c r="R98" s="228"/>
      <c r="S98" s="313">
        <f t="shared" si="74"/>
        <v>0</v>
      </c>
      <c r="T98" s="313">
        <f t="shared" si="74"/>
        <v>0</v>
      </c>
      <c r="U98" s="297">
        <f t="shared" si="58"/>
        <v>0</v>
      </c>
      <c r="V98" s="313">
        <f>SUM(V100+V111+V112)</f>
        <v>1327</v>
      </c>
      <c r="W98" s="313">
        <f>SUM(W100+W111+W112)</f>
        <v>112814</v>
      </c>
      <c r="X98" s="313"/>
      <c r="Y98" s="313">
        <f t="shared" si="74"/>
        <v>0</v>
      </c>
      <c r="Z98" s="228">
        <f t="shared" si="74"/>
        <v>0</v>
      </c>
      <c r="AA98" s="313">
        <f t="shared" si="74"/>
        <v>0</v>
      </c>
      <c r="AB98" s="228">
        <f t="shared" si="74"/>
        <v>0</v>
      </c>
      <c r="AC98" s="228">
        <f t="shared" si="74"/>
        <v>0</v>
      </c>
      <c r="AD98" s="228">
        <f t="shared" si="74"/>
        <v>0</v>
      </c>
      <c r="AE98" s="313">
        <f t="shared" si="74"/>
        <v>0</v>
      </c>
      <c r="AF98" s="297">
        <f t="shared" si="59"/>
        <v>114141</v>
      </c>
      <c r="AG98" s="297">
        <f t="shared" si="60"/>
        <v>114141</v>
      </c>
      <c r="AH98" s="209"/>
      <c r="AI98" s="196">
        <f t="shared" si="61"/>
        <v>114141</v>
      </c>
      <c r="AJ98" s="313">
        <f t="shared" ref="AJ98" si="75">SUM(AJ99+AJ102+AJ104+AJ107)</f>
        <v>0</v>
      </c>
      <c r="AK98" s="313">
        <f t="shared" ref="AK98" si="76">SUM(AK99+AK102+AK104+AK107)</f>
        <v>0</v>
      </c>
      <c r="AM98" s="299">
        <f t="shared" si="62"/>
        <v>114141</v>
      </c>
    </row>
    <row r="99" spans="5:39" s="74" customFormat="1" x14ac:dyDescent="0.25">
      <c r="E99" s="71" t="s">
        <v>211</v>
      </c>
      <c r="F99" s="72"/>
      <c r="G99" s="72"/>
      <c r="H99" s="72"/>
      <c r="I99" s="73"/>
      <c r="J99" s="237" t="s">
        <v>259</v>
      </c>
      <c r="K99" s="238" t="s">
        <v>260</v>
      </c>
      <c r="L99" s="239">
        <f t="shared" ref="L99" si="77">SUM(L100:L101)</f>
        <v>0</v>
      </c>
      <c r="M99" s="239">
        <f>SUM(M100:M101)</f>
        <v>0</v>
      </c>
      <c r="N99" s="239">
        <f>SUM(N100:N101)</f>
        <v>0</v>
      </c>
      <c r="O99" s="239">
        <f t="shared" ref="O99:AE99" si="78">SUM(O100:O101)</f>
        <v>0</v>
      </c>
      <c r="P99" s="239">
        <f t="shared" si="78"/>
        <v>0</v>
      </c>
      <c r="Q99" s="239">
        <f t="shared" si="78"/>
        <v>0</v>
      </c>
      <c r="R99" s="239"/>
      <c r="S99" s="316">
        <f t="shared" si="78"/>
        <v>0</v>
      </c>
      <c r="T99" s="316">
        <f t="shared" si="78"/>
        <v>0</v>
      </c>
      <c r="U99" s="297">
        <f t="shared" si="58"/>
        <v>0</v>
      </c>
      <c r="V99" s="316">
        <f t="shared" si="78"/>
        <v>0</v>
      </c>
      <c r="W99" s="316">
        <f t="shared" si="78"/>
        <v>112814</v>
      </c>
      <c r="X99" s="316"/>
      <c r="Y99" s="316">
        <f t="shared" si="78"/>
        <v>0</v>
      </c>
      <c r="Z99" s="239">
        <f t="shared" si="78"/>
        <v>0</v>
      </c>
      <c r="AA99" s="316">
        <f t="shared" si="78"/>
        <v>0</v>
      </c>
      <c r="AB99" s="239">
        <f t="shared" si="78"/>
        <v>0</v>
      </c>
      <c r="AC99" s="239">
        <f t="shared" si="78"/>
        <v>0</v>
      </c>
      <c r="AD99" s="239">
        <f t="shared" si="78"/>
        <v>0</v>
      </c>
      <c r="AE99" s="316">
        <f t="shared" si="78"/>
        <v>0</v>
      </c>
      <c r="AF99" s="297">
        <f t="shared" si="59"/>
        <v>112814</v>
      </c>
      <c r="AG99" s="297">
        <f t="shared" si="60"/>
        <v>112814</v>
      </c>
      <c r="AH99" s="209"/>
      <c r="AI99" s="196">
        <f t="shared" si="61"/>
        <v>112814</v>
      </c>
      <c r="AJ99" s="316">
        <f t="shared" ref="AJ99" si="79">SUM(AJ100:AJ101)</f>
        <v>0</v>
      </c>
      <c r="AK99" s="316">
        <f t="shared" ref="AK99" si="80">SUM(AK100:AK101)</f>
        <v>0</v>
      </c>
      <c r="AM99" s="299">
        <f t="shared" si="62"/>
        <v>112814</v>
      </c>
    </row>
    <row r="100" spans="5:39" s="67" customFormat="1" x14ac:dyDescent="0.25">
      <c r="E100" s="64" t="s">
        <v>211</v>
      </c>
      <c r="F100" s="65"/>
      <c r="G100" s="65"/>
      <c r="H100" s="65"/>
      <c r="I100" s="66"/>
      <c r="J100" s="236" t="s">
        <v>259</v>
      </c>
      <c r="K100" s="229" t="s">
        <v>572</v>
      </c>
      <c r="L100" s="231"/>
      <c r="M100" s="231"/>
      <c r="N100" s="231"/>
      <c r="O100" s="231"/>
      <c r="P100" s="231">
        <f>Q100-O100</f>
        <v>0</v>
      </c>
      <c r="Q100" s="231"/>
      <c r="R100" s="231"/>
      <c r="S100" s="314"/>
      <c r="T100" s="314"/>
      <c r="U100" s="297">
        <f t="shared" si="58"/>
        <v>0</v>
      </c>
      <c r="V100" s="314">
        <v>0</v>
      </c>
      <c r="W100" s="314">
        <v>112814</v>
      </c>
      <c r="X100" s="314"/>
      <c r="Y100" s="314"/>
      <c r="Z100" s="231"/>
      <c r="AA100" s="314"/>
      <c r="AB100" s="231"/>
      <c r="AC100" s="231"/>
      <c r="AD100" s="231"/>
      <c r="AE100" s="314"/>
      <c r="AF100" s="297">
        <f t="shared" si="59"/>
        <v>112814</v>
      </c>
      <c r="AG100" s="297">
        <f t="shared" si="60"/>
        <v>112814</v>
      </c>
      <c r="AH100" s="209"/>
      <c r="AI100" s="196">
        <f t="shared" si="61"/>
        <v>112814</v>
      </c>
      <c r="AJ100" s="314"/>
      <c r="AK100" s="314"/>
      <c r="AM100" s="299">
        <f t="shared" si="62"/>
        <v>112814</v>
      </c>
    </row>
    <row r="101" spans="5:39" s="67" customFormat="1" hidden="1" x14ac:dyDescent="0.25">
      <c r="E101" s="64" t="s">
        <v>211</v>
      </c>
      <c r="F101" s="65"/>
      <c r="G101" s="65"/>
      <c r="H101" s="65"/>
      <c r="I101" s="66"/>
      <c r="J101" s="236" t="s">
        <v>259</v>
      </c>
      <c r="K101" s="229" t="s">
        <v>261</v>
      </c>
      <c r="L101" s="231"/>
      <c r="M101" s="231"/>
      <c r="N101" s="231"/>
      <c r="O101" s="231"/>
      <c r="P101" s="231">
        <f>Q101-O101</f>
        <v>0</v>
      </c>
      <c r="Q101" s="231"/>
      <c r="R101" s="231"/>
      <c r="S101" s="314"/>
      <c r="T101" s="314"/>
      <c r="U101" s="297">
        <f t="shared" si="58"/>
        <v>0</v>
      </c>
      <c r="V101" s="314"/>
      <c r="W101" s="231"/>
      <c r="X101" s="314"/>
      <c r="Y101" s="314"/>
      <c r="Z101" s="231"/>
      <c r="AA101" s="314"/>
      <c r="AB101" s="231"/>
      <c r="AC101" s="231"/>
      <c r="AD101" s="231"/>
      <c r="AE101" s="314"/>
      <c r="AF101" s="297">
        <f t="shared" si="59"/>
        <v>0</v>
      </c>
      <c r="AG101" s="297">
        <f t="shared" si="60"/>
        <v>0</v>
      </c>
      <c r="AH101" s="209"/>
      <c r="AI101" s="196">
        <f t="shared" si="61"/>
        <v>0</v>
      </c>
      <c r="AJ101" s="314"/>
      <c r="AK101" s="314"/>
      <c r="AM101" s="299">
        <f t="shared" si="62"/>
        <v>0</v>
      </c>
    </row>
    <row r="102" spans="5:39" s="74" customFormat="1" hidden="1" x14ac:dyDescent="0.25">
      <c r="E102" s="71" t="s">
        <v>254</v>
      </c>
      <c r="F102" s="72"/>
      <c r="G102" s="72"/>
      <c r="H102" s="72"/>
      <c r="I102" s="73"/>
      <c r="J102" s="237" t="s">
        <v>262</v>
      </c>
      <c r="K102" s="238" t="s">
        <v>263</v>
      </c>
      <c r="L102" s="239">
        <f t="shared" ref="L102:AE102" si="81">SUM(L103)</f>
        <v>0</v>
      </c>
      <c r="M102" s="239">
        <f t="shared" si="81"/>
        <v>0</v>
      </c>
      <c r="N102" s="239">
        <f t="shared" si="81"/>
        <v>0</v>
      </c>
      <c r="O102" s="239">
        <f t="shared" si="81"/>
        <v>0</v>
      </c>
      <c r="P102" s="239">
        <f t="shared" si="81"/>
        <v>0</v>
      </c>
      <c r="Q102" s="239">
        <f t="shared" si="81"/>
        <v>0</v>
      </c>
      <c r="R102" s="239"/>
      <c r="S102" s="316">
        <f t="shared" si="81"/>
        <v>0</v>
      </c>
      <c r="T102" s="316">
        <f t="shared" si="81"/>
        <v>0</v>
      </c>
      <c r="U102" s="297">
        <f t="shared" si="58"/>
        <v>0</v>
      </c>
      <c r="V102" s="316">
        <f t="shared" si="81"/>
        <v>0</v>
      </c>
      <c r="W102" s="239">
        <f t="shared" si="81"/>
        <v>0</v>
      </c>
      <c r="X102" s="316"/>
      <c r="Y102" s="316">
        <f t="shared" si="81"/>
        <v>0</v>
      </c>
      <c r="Z102" s="239">
        <f t="shared" si="81"/>
        <v>0</v>
      </c>
      <c r="AA102" s="316">
        <f t="shared" si="81"/>
        <v>0</v>
      </c>
      <c r="AB102" s="239">
        <f t="shared" si="81"/>
        <v>0</v>
      </c>
      <c r="AC102" s="239">
        <f t="shared" si="81"/>
        <v>0</v>
      </c>
      <c r="AD102" s="239">
        <f t="shared" si="81"/>
        <v>0</v>
      </c>
      <c r="AE102" s="316">
        <f t="shared" si="81"/>
        <v>0</v>
      </c>
      <c r="AF102" s="297">
        <f t="shared" si="59"/>
        <v>0</v>
      </c>
      <c r="AG102" s="297">
        <f t="shared" si="60"/>
        <v>0</v>
      </c>
      <c r="AH102" s="209"/>
      <c r="AI102" s="196">
        <f t="shared" si="61"/>
        <v>0</v>
      </c>
      <c r="AJ102" s="316">
        <f t="shared" ref="AJ102:AK102" si="82">SUM(AJ103)</f>
        <v>0</v>
      </c>
      <c r="AK102" s="316">
        <f t="shared" si="82"/>
        <v>0</v>
      </c>
      <c r="AM102" s="299">
        <f t="shared" si="62"/>
        <v>0</v>
      </c>
    </row>
    <row r="103" spans="5:39" s="67" customFormat="1" hidden="1" x14ac:dyDescent="0.25">
      <c r="E103" s="64" t="s">
        <v>254</v>
      </c>
      <c r="F103" s="65"/>
      <c r="G103" s="65"/>
      <c r="H103" s="65"/>
      <c r="I103" s="66"/>
      <c r="J103" s="236" t="s">
        <v>262</v>
      </c>
      <c r="K103" s="229" t="s">
        <v>264</v>
      </c>
      <c r="L103" s="231"/>
      <c r="M103" s="231"/>
      <c r="N103" s="231"/>
      <c r="O103" s="231"/>
      <c r="P103" s="231">
        <f>Q103-O103</f>
        <v>0</v>
      </c>
      <c r="Q103" s="231"/>
      <c r="R103" s="231"/>
      <c r="S103" s="314"/>
      <c r="T103" s="314"/>
      <c r="U103" s="297">
        <f t="shared" si="58"/>
        <v>0</v>
      </c>
      <c r="V103" s="314"/>
      <c r="W103" s="231"/>
      <c r="X103" s="314"/>
      <c r="Y103" s="314"/>
      <c r="Z103" s="231"/>
      <c r="AA103" s="314"/>
      <c r="AB103" s="231"/>
      <c r="AC103" s="231"/>
      <c r="AD103" s="231"/>
      <c r="AE103" s="314"/>
      <c r="AF103" s="297">
        <f t="shared" si="59"/>
        <v>0</v>
      </c>
      <c r="AG103" s="297">
        <f t="shared" si="60"/>
        <v>0</v>
      </c>
      <c r="AH103" s="209"/>
      <c r="AI103" s="196">
        <f t="shared" si="61"/>
        <v>0</v>
      </c>
      <c r="AJ103" s="314"/>
      <c r="AK103" s="314"/>
      <c r="AM103" s="299">
        <f t="shared" si="62"/>
        <v>0</v>
      </c>
    </row>
    <row r="104" spans="5:39" s="74" customFormat="1" hidden="1" x14ac:dyDescent="0.25">
      <c r="E104" s="71" t="s">
        <v>163</v>
      </c>
      <c r="F104" s="72"/>
      <c r="G104" s="72"/>
      <c r="H104" s="72" t="s">
        <v>211</v>
      </c>
      <c r="I104" s="73"/>
      <c r="J104" s="237" t="s">
        <v>265</v>
      </c>
      <c r="K104" s="238" t="s">
        <v>266</v>
      </c>
      <c r="L104" s="239">
        <f t="shared" ref="L104:AE104" si="83">SUM(L105:L106)</f>
        <v>0</v>
      </c>
      <c r="M104" s="239">
        <f t="shared" si="83"/>
        <v>0</v>
      </c>
      <c r="N104" s="239">
        <f t="shared" si="83"/>
        <v>0</v>
      </c>
      <c r="O104" s="239">
        <f t="shared" si="83"/>
        <v>0</v>
      </c>
      <c r="P104" s="239">
        <f t="shared" si="83"/>
        <v>0</v>
      </c>
      <c r="Q104" s="239">
        <f t="shared" si="83"/>
        <v>0</v>
      </c>
      <c r="R104" s="239"/>
      <c r="S104" s="316">
        <f t="shared" si="83"/>
        <v>0</v>
      </c>
      <c r="T104" s="316">
        <f t="shared" si="83"/>
        <v>0</v>
      </c>
      <c r="U104" s="297">
        <f t="shared" si="58"/>
        <v>0</v>
      </c>
      <c r="V104" s="316">
        <f t="shared" si="83"/>
        <v>0</v>
      </c>
      <c r="W104" s="239">
        <f t="shared" si="83"/>
        <v>0</v>
      </c>
      <c r="X104" s="316"/>
      <c r="Y104" s="316">
        <f t="shared" si="83"/>
        <v>0</v>
      </c>
      <c r="Z104" s="239">
        <f t="shared" si="83"/>
        <v>0</v>
      </c>
      <c r="AA104" s="316">
        <f t="shared" si="83"/>
        <v>0</v>
      </c>
      <c r="AB104" s="239">
        <f t="shared" si="83"/>
        <v>0</v>
      </c>
      <c r="AC104" s="239">
        <f t="shared" si="83"/>
        <v>0</v>
      </c>
      <c r="AD104" s="239">
        <f t="shared" si="83"/>
        <v>0</v>
      </c>
      <c r="AE104" s="316">
        <f t="shared" si="83"/>
        <v>0</v>
      </c>
      <c r="AF104" s="297">
        <f t="shared" si="59"/>
        <v>0</v>
      </c>
      <c r="AG104" s="297">
        <f t="shared" si="60"/>
        <v>0</v>
      </c>
      <c r="AH104" s="209"/>
      <c r="AI104" s="196">
        <f t="shared" si="61"/>
        <v>0</v>
      </c>
      <c r="AJ104" s="316">
        <f t="shared" ref="AJ104" si="84">SUM(AJ105:AJ106)</f>
        <v>0</v>
      </c>
      <c r="AK104" s="316">
        <f t="shared" ref="AK104" si="85">SUM(AK105:AK106)</f>
        <v>0</v>
      </c>
      <c r="AM104" s="299">
        <f t="shared" si="62"/>
        <v>0</v>
      </c>
    </row>
    <row r="105" spans="5:39" s="67" customFormat="1" hidden="1" x14ac:dyDescent="0.25">
      <c r="E105" s="64" t="s">
        <v>163</v>
      </c>
      <c r="F105" s="65"/>
      <c r="G105" s="65"/>
      <c r="H105" s="65" t="s">
        <v>211</v>
      </c>
      <c r="I105" s="66"/>
      <c r="J105" s="236" t="s">
        <v>265</v>
      </c>
      <c r="K105" s="229" t="s">
        <v>267</v>
      </c>
      <c r="L105" s="231"/>
      <c r="M105" s="231"/>
      <c r="N105" s="231"/>
      <c r="O105" s="231"/>
      <c r="P105" s="231">
        <f>Q105-O105</f>
        <v>0</v>
      </c>
      <c r="Q105" s="231"/>
      <c r="R105" s="231"/>
      <c r="S105" s="314"/>
      <c r="T105" s="314"/>
      <c r="U105" s="297">
        <f t="shared" si="58"/>
        <v>0</v>
      </c>
      <c r="V105" s="314"/>
      <c r="W105" s="231"/>
      <c r="X105" s="314"/>
      <c r="Y105" s="314"/>
      <c r="Z105" s="231"/>
      <c r="AA105" s="314"/>
      <c r="AB105" s="231"/>
      <c r="AC105" s="231"/>
      <c r="AD105" s="231"/>
      <c r="AE105" s="314"/>
      <c r="AF105" s="297">
        <f t="shared" si="59"/>
        <v>0</v>
      </c>
      <c r="AG105" s="297">
        <f t="shared" si="60"/>
        <v>0</v>
      </c>
      <c r="AH105" s="209"/>
      <c r="AI105" s="196">
        <f t="shared" si="61"/>
        <v>0</v>
      </c>
      <c r="AJ105" s="314"/>
      <c r="AK105" s="314"/>
      <c r="AM105" s="299">
        <f t="shared" si="62"/>
        <v>0</v>
      </c>
    </row>
    <row r="106" spans="5:39" s="67" customFormat="1" hidden="1" x14ac:dyDescent="0.25">
      <c r="E106" s="64" t="s">
        <v>163</v>
      </c>
      <c r="F106" s="65"/>
      <c r="G106" s="65"/>
      <c r="H106" s="65" t="s">
        <v>211</v>
      </c>
      <c r="I106" s="66"/>
      <c r="J106" s="236" t="s">
        <v>265</v>
      </c>
      <c r="K106" s="229" t="s">
        <v>267</v>
      </c>
      <c r="L106" s="231"/>
      <c r="M106" s="231"/>
      <c r="N106" s="231"/>
      <c r="O106" s="231"/>
      <c r="P106" s="231">
        <f>Q106-O106</f>
        <v>0</v>
      </c>
      <c r="Q106" s="231"/>
      <c r="R106" s="231"/>
      <c r="S106" s="314"/>
      <c r="T106" s="314"/>
      <c r="U106" s="297">
        <f t="shared" si="58"/>
        <v>0</v>
      </c>
      <c r="V106" s="314"/>
      <c r="W106" s="231"/>
      <c r="X106" s="314"/>
      <c r="Y106" s="314"/>
      <c r="Z106" s="231"/>
      <c r="AA106" s="314"/>
      <c r="AB106" s="231"/>
      <c r="AC106" s="231"/>
      <c r="AD106" s="231"/>
      <c r="AE106" s="314"/>
      <c r="AF106" s="297">
        <f t="shared" si="59"/>
        <v>0</v>
      </c>
      <c r="AG106" s="297">
        <f t="shared" si="60"/>
        <v>0</v>
      </c>
      <c r="AH106" s="209"/>
      <c r="AI106" s="196">
        <f t="shared" si="61"/>
        <v>0</v>
      </c>
      <c r="AJ106" s="314"/>
      <c r="AK106" s="314"/>
      <c r="AM106" s="299">
        <f t="shared" si="62"/>
        <v>0</v>
      </c>
    </row>
    <row r="107" spans="5:39" s="74" customFormat="1" hidden="1" x14ac:dyDescent="0.25">
      <c r="E107" s="71" t="s">
        <v>163</v>
      </c>
      <c r="F107" s="72"/>
      <c r="G107" s="72"/>
      <c r="H107" s="72"/>
      <c r="I107" s="73"/>
      <c r="J107" s="237" t="s">
        <v>268</v>
      </c>
      <c r="K107" s="238" t="s">
        <v>258</v>
      </c>
      <c r="L107" s="239">
        <f t="shared" ref="L107" si="86">SUM(L108:L110)</f>
        <v>0</v>
      </c>
      <c r="M107" s="239">
        <f>SUM(M108:M110)</f>
        <v>0</v>
      </c>
      <c r="N107" s="239">
        <f>SUM(N108:N110)</f>
        <v>0</v>
      </c>
      <c r="O107" s="239">
        <f t="shared" ref="O107:AE107" si="87">SUM(O108:O110)</f>
        <v>0</v>
      </c>
      <c r="P107" s="239">
        <f t="shared" si="87"/>
        <v>0</v>
      </c>
      <c r="Q107" s="239">
        <f t="shared" si="87"/>
        <v>0</v>
      </c>
      <c r="R107" s="239"/>
      <c r="S107" s="316">
        <f t="shared" si="87"/>
        <v>0</v>
      </c>
      <c r="T107" s="316">
        <f t="shared" si="87"/>
        <v>0</v>
      </c>
      <c r="U107" s="297">
        <f t="shared" si="58"/>
        <v>0</v>
      </c>
      <c r="V107" s="316">
        <f t="shared" si="87"/>
        <v>0</v>
      </c>
      <c r="W107" s="239">
        <f t="shared" si="87"/>
        <v>0</v>
      </c>
      <c r="X107" s="316"/>
      <c r="Y107" s="316">
        <f t="shared" si="87"/>
        <v>0</v>
      </c>
      <c r="Z107" s="239">
        <f t="shared" si="87"/>
        <v>0</v>
      </c>
      <c r="AA107" s="316">
        <f t="shared" si="87"/>
        <v>0</v>
      </c>
      <c r="AB107" s="239">
        <f t="shared" si="87"/>
        <v>0</v>
      </c>
      <c r="AC107" s="239">
        <f t="shared" si="87"/>
        <v>0</v>
      </c>
      <c r="AD107" s="239">
        <f t="shared" si="87"/>
        <v>0</v>
      </c>
      <c r="AE107" s="316">
        <f t="shared" si="87"/>
        <v>0</v>
      </c>
      <c r="AF107" s="297">
        <f t="shared" si="59"/>
        <v>0</v>
      </c>
      <c r="AG107" s="297">
        <f t="shared" si="60"/>
        <v>0</v>
      </c>
      <c r="AH107" s="209"/>
      <c r="AI107" s="196">
        <f t="shared" si="61"/>
        <v>0</v>
      </c>
      <c r="AJ107" s="316">
        <f t="shared" ref="AJ107" si="88">SUM(AJ108:AJ110)</f>
        <v>0</v>
      </c>
      <c r="AK107" s="316">
        <f t="shared" ref="AK107" si="89">SUM(AK108:AK110)</f>
        <v>0</v>
      </c>
      <c r="AM107" s="299">
        <f t="shared" si="62"/>
        <v>0</v>
      </c>
    </row>
    <row r="108" spans="5:39" s="67" customFormat="1" hidden="1" x14ac:dyDescent="0.25">
      <c r="E108" s="64" t="s">
        <v>163</v>
      </c>
      <c r="F108" s="65"/>
      <c r="G108" s="65"/>
      <c r="H108" s="65"/>
      <c r="I108" s="66"/>
      <c r="J108" s="236" t="s">
        <v>268</v>
      </c>
      <c r="K108" s="229" t="s">
        <v>269</v>
      </c>
      <c r="L108" s="231"/>
      <c r="M108" s="231"/>
      <c r="N108" s="231"/>
      <c r="O108" s="231"/>
      <c r="P108" s="231">
        <f>Q108-O108</f>
        <v>0</v>
      </c>
      <c r="Q108" s="231"/>
      <c r="R108" s="231"/>
      <c r="S108" s="314"/>
      <c r="T108" s="314"/>
      <c r="U108" s="297">
        <f t="shared" si="58"/>
        <v>0</v>
      </c>
      <c r="V108" s="314"/>
      <c r="W108" s="231"/>
      <c r="X108" s="314"/>
      <c r="Y108" s="314"/>
      <c r="Z108" s="231"/>
      <c r="AA108" s="314"/>
      <c r="AB108" s="231"/>
      <c r="AC108" s="231"/>
      <c r="AD108" s="231"/>
      <c r="AE108" s="314"/>
      <c r="AF108" s="297">
        <f t="shared" si="59"/>
        <v>0</v>
      </c>
      <c r="AG108" s="297">
        <f t="shared" si="60"/>
        <v>0</v>
      </c>
      <c r="AH108" s="209"/>
      <c r="AI108" s="196">
        <f t="shared" si="61"/>
        <v>0</v>
      </c>
      <c r="AJ108" s="314"/>
      <c r="AK108" s="314"/>
      <c r="AM108" s="299">
        <f t="shared" si="62"/>
        <v>0</v>
      </c>
    </row>
    <row r="109" spans="5:39" s="67" customFormat="1" hidden="1" x14ac:dyDescent="0.25">
      <c r="E109" s="64" t="s">
        <v>163</v>
      </c>
      <c r="F109" s="65"/>
      <c r="G109" s="65"/>
      <c r="H109" s="65"/>
      <c r="I109" s="66"/>
      <c r="J109" s="236" t="s">
        <v>268</v>
      </c>
      <c r="K109" s="229" t="s">
        <v>270</v>
      </c>
      <c r="L109" s="231"/>
      <c r="M109" s="231"/>
      <c r="N109" s="231"/>
      <c r="O109" s="231"/>
      <c r="P109" s="231">
        <f>Q109-O109</f>
        <v>0</v>
      </c>
      <c r="Q109" s="231"/>
      <c r="R109" s="231"/>
      <c r="S109" s="314"/>
      <c r="T109" s="314"/>
      <c r="U109" s="297">
        <f t="shared" si="58"/>
        <v>0</v>
      </c>
      <c r="V109" s="314"/>
      <c r="W109" s="231"/>
      <c r="X109" s="314"/>
      <c r="Y109" s="314"/>
      <c r="Z109" s="231"/>
      <c r="AA109" s="314"/>
      <c r="AB109" s="231"/>
      <c r="AC109" s="231"/>
      <c r="AD109" s="231"/>
      <c r="AE109" s="314"/>
      <c r="AF109" s="297">
        <f t="shared" si="59"/>
        <v>0</v>
      </c>
      <c r="AG109" s="297">
        <f t="shared" si="60"/>
        <v>0</v>
      </c>
      <c r="AH109" s="209"/>
      <c r="AI109" s="196">
        <f t="shared" si="61"/>
        <v>0</v>
      </c>
      <c r="AJ109" s="314"/>
      <c r="AK109" s="314"/>
      <c r="AM109" s="299">
        <f t="shared" si="62"/>
        <v>0</v>
      </c>
    </row>
    <row r="110" spans="5:39" s="68" customFormat="1" hidden="1" x14ac:dyDescent="0.25">
      <c r="E110" s="64" t="s">
        <v>163</v>
      </c>
      <c r="F110" s="65"/>
      <c r="G110" s="65"/>
      <c r="H110" s="65"/>
      <c r="I110" s="66"/>
      <c r="J110" s="232" t="s">
        <v>268</v>
      </c>
      <c r="K110" s="230" t="s">
        <v>258</v>
      </c>
      <c r="L110" s="231"/>
      <c r="M110" s="231"/>
      <c r="N110" s="231"/>
      <c r="O110" s="231"/>
      <c r="P110" s="231">
        <v>0</v>
      </c>
      <c r="Q110" s="231"/>
      <c r="R110" s="231"/>
      <c r="S110" s="314"/>
      <c r="T110" s="314"/>
      <c r="U110" s="297">
        <f t="shared" si="58"/>
        <v>0</v>
      </c>
      <c r="V110" s="314"/>
      <c r="W110" s="231"/>
      <c r="X110" s="314"/>
      <c r="Y110" s="314"/>
      <c r="Z110" s="231"/>
      <c r="AA110" s="314"/>
      <c r="AB110" s="231"/>
      <c r="AC110" s="231"/>
      <c r="AD110" s="231"/>
      <c r="AE110" s="314"/>
      <c r="AF110" s="297">
        <f t="shared" si="59"/>
        <v>0</v>
      </c>
      <c r="AG110" s="297">
        <f t="shared" si="60"/>
        <v>0</v>
      </c>
      <c r="AH110" s="209"/>
      <c r="AI110" s="196">
        <f t="shared" si="61"/>
        <v>0</v>
      </c>
      <c r="AJ110" s="314"/>
      <c r="AK110" s="314"/>
      <c r="AM110" s="299">
        <f t="shared" si="62"/>
        <v>0</v>
      </c>
    </row>
    <row r="111" spans="5:39" s="68" customFormat="1" x14ac:dyDescent="0.25">
      <c r="E111" s="64"/>
      <c r="F111" s="65"/>
      <c r="G111" s="65"/>
      <c r="H111" s="65"/>
      <c r="I111" s="66"/>
      <c r="J111" s="229" t="s">
        <v>262</v>
      </c>
      <c r="K111" s="278" t="s">
        <v>625</v>
      </c>
      <c r="L111" s="231"/>
      <c r="M111" s="231"/>
      <c r="N111" s="231"/>
      <c r="O111" s="231"/>
      <c r="P111" s="231"/>
      <c r="Q111" s="231"/>
      <c r="R111" s="231"/>
      <c r="S111" s="314"/>
      <c r="T111" s="314"/>
      <c r="U111" s="297"/>
      <c r="V111" s="360">
        <v>291</v>
      </c>
      <c r="W111" s="231"/>
      <c r="X111" s="314"/>
      <c r="Y111" s="314"/>
      <c r="Z111" s="231"/>
      <c r="AA111" s="314"/>
      <c r="AB111" s="231"/>
      <c r="AC111" s="231"/>
      <c r="AD111" s="231"/>
      <c r="AE111" s="314"/>
      <c r="AF111" s="297">
        <f t="shared" si="59"/>
        <v>291</v>
      </c>
      <c r="AG111" s="297">
        <f t="shared" si="60"/>
        <v>291</v>
      </c>
      <c r="AH111" s="209"/>
      <c r="AI111" s="196"/>
      <c r="AJ111" s="314"/>
      <c r="AK111" s="314"/>
      <c r="AM111" s="299">
        <f t="shared" si="62"/>
        <v>291</v>
      </c>
    </row>
    <row r="112" spans="5:39" s="68" customFormat="1" x14ac:dyDescent="0.25">
      <c r="E112" s="64"/>
      <c r="F112" s="65"/>
      <c r="G112" s="65"/>
      <c r="H112" s="65"/>
      <c r="I112" s="66"/>
      <c r="J112" s="229" t="s">
        <v>268</v>
      </c>
      <c r="K112" s="278" t="s">
        <v>258</v>
      </c>
      <c r="L112" s="231"/>
      <c r="M112" s="231"/>
      <c r="N112" s="231"/>
      <c r="O112" s="231"/>
      <c r="P112" s="231"/>
      <c r="Q112" s="231"/>
      <c r="R112" s="231"/>
      <c r="S112" s="314"/>
      <c r="T112" s="314"/>
      <c r="U112" s="297"/>
      <c r="V112" s="360">
        <v>1036</v>
      </c>
      <c r="W112" s="231"/>
      <c r="X112" s="314"/>
      <c r="Y112" s="314"/>
      <c r="Z112" s="231"/>
      <c r="AA112" s="314"/>
      <c r="AB112" s="231"/>
      <c r="AC112" s="231"/>
      <c r="AD112" s="231"/>
      <c r="AE112" s="314"/>
      <c r="AF112" s="297">
        <f t="shared" si="59"/>
        <v>1036</v>
      </c>
      <c r="AG112" s="297">
        <f t="shared" si="60"/>
        <v>1036</v>
      </c>
      <c r="AH112" s="209"/>
      <c r="AI112" s="196"/>
      <c r="AJ112" s="314"/>
      <c r="AK112" s="314"/>
      <c r="AM112" s="299">
        <f t="shared" si="62"/>
        <v>1036</v>
      </c>
    </row>
    <row r="113" spans="4:39" s="37" customFormat="1" ht="33.75" customHeight="1" x14ac:dyDescent="0.25">
      <c r="D113" s="81" t="s">
        <v>386</v>
      </c>
      <c r="E113" s="56" t="s">
        <v>163</v>
      </c>
      <c r="F113" s="58" t="s">
        <v>387</v>
      </c>
      <c r="G113" s="58"/>
      <c r="H113" s="58"/>
      <c r="I113" s="85"/>
      <c r="J113" s="221" t="s">
        <v>271</v>
      </c>
      <c r="K113" s="222" t="s">
        <v>272</v>
      </c>
      <c r="L113" s="218">
        <f>SUM(L114+L120)</f>
        <v>0</v>
      </c>
      <c r="M113" s="218">
        <f t="shared" ref="M113:AE113" si="90">SUM(M114+M120)</f>
        <v>0</v>
      </c>
      <c r="N113" s="218">
        <f t="shared" si="90"/>
        <v>0</v>
      </c>
      <c r="O113" s="218">
        <f t="shared" si="90"/>
        <v>0</v>
      </c>
      <c r="P113" s="218">
        <f t="shared" si="90"/>
        <v>0</v>
      </c>
      <c r="Q113" s="218">
        <f t="shared" si="90"/>
        <v>0</v>
      </c>
      <c r="R113" s="218"/>
      <c r="S113" s="311">
        <f t="shared" si="90"/>
        <v>0</v>
      </c>
      <c r="T113" s="311">
        <f t="shared" si="90"/>
        <v>0</v>
      </c>
      <c r="U113" s="297">
        <f t="shared" si="58"/>
        <v>0</v>
      </c>
      <c r="V113" s="311">
        <f t="shared" si="90"/>
        <v>0</v>
      </c>
      <c r="W113" s="218">
        <f t="shared" si="90"/>
        <v>0</v>
      </c>
      <c r="X113" s="311">
        <v>3451</v>
      </c>
      <c r="Y113" s="311">
        <f t="shared" si="90"/>
        <v>0</v>
      </c>
      <c r="Z113" s="218">
        <f t="shared" si="90"/>
        <v>0</v>
      </c>
      <c r="AA113" s="311">
        <f t="shared" si="90"/>
        <v>0</v>
      </c>
      <c r="AB113" s="218">
        <f t="shared" si="90"/>
        <v>0</v>
      </c>
      <c r="AC113" s="218">
        <f t="shared" si="90"/>
        <v>0</v>
      </c>
      <c r="AD113" s="218">
        <f t="shared" si="90"/>
        <v>0</v>
      </c>
      <c r="AE113" s="311">
        <f t="shared" si="90"/>
        <v>0</v>
      </c>
      <c r="AF113" s="297">
        <f t="shared" si="59"/>
        <v>3451</v>
      </c>
      <c r="AG113" s="297">
        <f t="shared" si="60"/>
        <v>3451</v>
      </c>
      <c r="AH113" s="209"/>
      <c r="AI113" s="196">
        <f t="shared" si="61"/>
        <v>3451</v>
      </c>
      <c r="AJ113" s="311">
        <v>3451</v>
      </c>
      <c r="AK113" s="311">
        <v>3451</v>
      </c>
      <c r="AM113" s="299">
        <f t="shared" si="62"/>
        <v>3451</v>
      </c>
    </row>
    <row r="114" spans="4:39" s="37" customFormat="1" hidden="1" x14ac:dyDescent="0.25">
      <c r="D114" s="81" t="s">
        <v>388</v>
      </c>
      <c r="E114" s="56" t="s">
        <v>163</v>
      </c>
      <c r="F114" s="58"/>
      <c r="G114" s="58"/>
      <c r="H114" s="58"/>
      <c r="I114" s="85"/>
      <c r="J114" s="223" t="s">
        <v>273</v>
      </c>
      <c r="K114" s="224" t="s">
        <v>274</v>
      </c>
      <c r="L114" s="225">
        <f>SUM(L115+L118)</f>
        <v>0</v>
      </c>
      <c r="M114" s="225">
        <f t="shared" ref="M114:AE114" si="91">SUM(M115+M118)</f>
        <v>0</v>
      </c>
      <c r="N114" s="225">
        <f t="shared" si="91"/>
        <v>0</v>
      </c>
      <c r="O114" s="225">
        <f t="shared" si="91"/>
        <v>0</v>
      </c>
      <c r="P114" s="225">
        <f t="shared" si="91"/>
        <v>0</v>
      </c>
      <c r="Q114" s="225">
        <f t="shared" si="91"/>
        <v>0</v>
      </c>
      <c r="R114" s="225"/>
      <c r="S114" s="312">
        <f t="shared" si="91"/>
        <v>0</v>
      </c>
      <c r="T114" s="312">
        <f t="shared" si="91"/>
        <v>0</v>
      </c>
      <c r="U114" s="297">
        <f t="shared" si="58"/>
        <v>0</v>
      </c>
      <c r="V114" s="312">
        <f t="shared" si="91"/>
        <v>0</v>
      </c>
      <c r="W114" s="225">
        <f t="shared" si="91"/>
        <v>0</v>
      </c>
      <c r="X114" s="312"/>
      <c r="Y114" s="312">
        <f t="shared" si="91"/>
        <v>0</v>
      </c>
      <c r="Z114" s="225">
        <f t="shared" si="91"/>
        <v>0</v>
      </c>
      <c r="AA114" s="312">
        <f t="shared" si="91"/>
        <v>0</v>
      </c>
      <c r="AB114" s="225">
        <f t="shared" si="91"/>
        <v>0</v>
      </c>
      <c r="AC114" s="225">
        <f t="shared" si="91"/>
        <v>0</v>
      </c>
      <c r="AD114" s="225">
        <f t="shared" si="91"/>
        <v>0</v>
      </c>
      <c r="AE114" s="312">
        <f t="shared" si="91"/>
        <v>0</v>
      </c>
      <c r="AF114" s="297">
        <f t="shared" si="59"/>
        <v>0</v>
      </c>
      <c r="AG114" s="297">
        <f t="shared" si="60"/>
        <v>0</v>
      </c>
      <c r="AH114" s="209"/>
      <c r="AI114" s="196">
        <f t="shared" si="61"/>
        <v>0</v>
      </c>
      <c r="AJ114" s="312">
        <f t="shared" ref="AJ114" si="92">SUM(AJ115+AJ118)</f>
        <v>0</v>
      </c>
      <c r="AK114" s="312">
        <f t="shared" ref="AK114" si="93">SUM(AK115+AK118)</f>
        <v>0</v>
      </c>
      <c r="AM114" s="299">
        <f t="shared" si="62"/>
        <v>0</v>
      </c>
    </row>
    <row r="115" spans="4:39" s="63" customFormat="1" ht="15.75" hidden="1" customHeight="1" x14ac:dyDescent="0.25">
      <c r="D115" s="82" t="s">
        <v>389</v>
      </c>
      <c r="E115" s="56" t="s">
        <v>163</v>
      </c>
      <c r="F115" s="58"/>
      <c r="G115" s="58"/>
      <c r="H115" s="58"/>
      <c r="I115" s="86"/>
      <c r="J115" s="226" t="s">
        <v>275</v>
      </c>
      <c r="K115" s="227" t="s">
        <v>276</v>
      </c>
      <c r="L115" s="228">
        <f>SUM(L116:L117)</f>
        <v>0</v>
      </c>
      <c r="M115" s="228">
        <f t="shared" ref="M115:AE115" si="94">SUM(M116:M117)</f>
        <v>0</v>
      </c>
      <c r="N115" s="228">
        <f t="shared" si="94"/>
        <v>0</v>
      </c>
      <c r="O115" s="228">
        <f t="shared" si="94"/>
        <v>0</v>
      </c>
      <c r="P115" s="228">
        <f t="shared" si="94"/>
        <v>0</v>
      </c>
      <c r="Q115" s="228">
        <f t="shared" si="94"/>
        <v>0</v>
      </c>
      <c r="R115" s="228"/>
      <c r="S115" s="313">
        <f t="shared" si="94"/>
        <v>0</v>
      </c>
      <c r="T115" s="313">
        <f t="shared" si="94"/>
        <v>0</v>
      </c>
      <c r="U115" s="297">
        <f t="shared" si="58"/>
        <v>0</v>
      </c>
      <c r="V115" s="313">
        <f t="shared" si="94"/>
        <v>0</v>
      </c>
      <c r="W115" s="228">
        <f t="shared" si="94"/>
        <v>0</v>
      </c>
      <c r="X115" s="313"/>
      <c r="Y115" s="313">
        <f t="shared" si="94"/>
        <v>0</v>
      </c>
      <c r="Z115" s="228">
        <f t="shared" si="94"/>
        <v>0</v>
      </c>
      <c r="AA115" s="313">
        <f t="shared" si="94"/>
        <v>0</v>
      </c>
      <c r="AB115" s="228">
        <f t="shared" si="94"/>
        <v>0</v>
      </c>
      <c r="AC115" s="228">
        <f t="shared" si="94"/>
        <v>0</v>
      </c>
      <c r="AD115" s="228">
        <f t="shared" si="94"/>
        <v>0</v>
      </c>
      <c r="AE115" s="313">
        <f t="shared" si="94"/>
        <v>0</v>
      </c>
      <c r="AF115" s="297">
        <f t="shared" si="59"/>
        <v>0</v>
      </c>
      <c r="AG115" s="297">
        <f t="shared" si="60"/>
        <v>0</v>
      </c>
      <c r="AH115" s="209"/>
      <c r="AI115" s="196">
        <f t="shared" si="61"/>
        <v>0</v>
      </c>
      <c r="AJ115" s="313">
        <f t="shared" ref="AJ115" si="95">SUM(AJ116:AJ117)</f>
        <v>0</v>
      </c>
      <c r="AK115" s="313">
        <f t="shared" ref="AK115" si="96">SUM(AK116:AK117)</f>
        <v>0</v>
      </c>
      <c r="AM115" s="299">
        <f t="shared" si="62"/>
        <v>0</v>
      </c>
    </row>
    <row r="116" spans="4:39" s="67" customFormat="1" hidden="1" x14ac:dyDescent="0.25">
      <c r="D116" s="83" t="s">
        <v>390</v>
      </c>
      <c r="E116" s="56" t="s">
        <v>163</v>
      </c>
      <c r="F116" s="58"/>
      <c r="G116" s="58"/>
      <c r="H116" s="58"/>
      <c r="I116" s="87"/>
      <c r="J116" s="232" t="s">
        <v>277</v>
      </c>
      <c r="K116" s="230" t="s">
        <v>278</v>
      </c>
      <c r="L116" s="231"/>
      <c r="M116" s="231"/>
      <c r="N116" s="231"/>
      <c r="O116" s="231"/>
      <c r="P116" s="231">
        <f>Q116-O116</f>
        <v>0</v>
      </c>
      <c r="Q116" s="231"/>
      <c r="R116" s="231"/>
      <c r="S116" s="314"/>
      <c r="T116" s="314"/>
      <c r="U116" s="297">
        <f t="shared" si="58"/>
        <v>0</v>
      </c>
      <c r="V116" s="314"/>
      <c r="W116" s="231"/>
      <c r="X116" s="314"/>
      <c r="Y116" s="314"/>
      <c r="Z116" s="231"/>
      <c r="AA116" s="314"/>
      <c r="AB116" s="231"/>
      <c r="AC116" s="231">
        <v>0</v>
      </c>
      <c r="AD116" s="231"/>
      <c r="AE116" s="314"/>
      <c r="AF116" s="297">
        <f t="shared" si="59"/>
        <v>0</v>
      </c>
      <c r="AG116" s="297">
        <f t="shared" si="60"/>
        <v>0</v>
      </c>
      <c r="AH116" s="209"/>
      <c r="AI116" s="196">
        <f t="shared" si="61"/>
        <v>0</v>
      </c>
      <c r="AJ116" s="314"/>
      <c r="AK116" s="314"/>
      <c r="AM116" s="299">
        <f t="shared" si="62"/>
        <v>0</v>
      </c>
    </row>
    <row r="117" spans="4:39" s="67" customFormat="1" hidden="1" x14ac:dyDescent="0.25">
      <c r="D117" s="83" t="s">
        <v>390</v>
      </c>
      <c r="E117" s="56" t="s">
        <v>163</v>
      </c>
      <c r="F117" s="58"/>
      <c r="G117" s="58"/>
      <c r="H117" s="58"/>
      <c r="I117" s="87"/>
      <c r="J117" s="232" t="s">
        <v>279</v>
      </c>
      <c r="K117" s="230" t="s">
        <v>280</v>
      </c>
      <c r="L117" s="231"/>
      <c r="M117" s="231"/>
      <c r="N117" s="231"/>
      <c r="O117" s="231"/>
      <c r="P117" s="231">
        <f>Q117-O117</f>
        <v>0</v>
      </c>
      <c r="Q117" s="231"/>
      <c r="R117" s="231"/>
      <c r="S117" s="314"/>
      <c r="T117" s="314"/>
      <c r="U117" s="297">
        <f t="shared" si="58"/>
        <v>0</v>
      </c>
      <c r="V117" s="314"/>
      <c r="W117" s="231"/>
      <c r="X117" s="314"/>
      <c r="Y117" s="314"/>
      <c r="Z117" s="231"/>
      <c r="AA117" s="314"/>
      <c r="AB117" s="231"/>
      <c r="AC117" s="231">
        <v>0</v>
      </c>
      <c r="AD117" s="231"/>
      <c r="AE117" s="314"/>
      <c r="AF117" s="297">
        <f t="shared" si="59"/>
        <v>0</v>
      </c>
      <c r="AG117" s="297">
        <f t="shared" si="60"/>
        <v>0</v>
      </c>
      <c r="AH117" s="209"/>
      <c r="AI117" s="196">
        <f t="shared" si="61"/>
        <v>0</v>
      </c>
      <c r="AJ117" s="314"/>
      <c r="AK117" s="314"/>
      <c r="AM117" s="299">
        <f t="shared" si="62"/>
        <v>0</v>
      </c>
    </row>
    <row r="118" spans="4:39" s="63" customFormat="1" hidden="1" x14ac:dyDescent="0.25">
      <c r="D118" s="82" t="s">
        <v>389</v>
      </c>
      <c r="E118" s="56" t="s">
        <v>163</v>
      </c>
      <c r="F118" s="58"/>
      <c r="G118" s="58"/>
      <c r="H118" s="58"/>
      <c r="I118" s="86"/>
      <c r="J118" s="226" t="s">
        <v>281</v>
      </c>
      <c r="K118" s="227" t="s">
        <v>282</v>
      </c>
      <c r="L118" s="228">
        <f t="shared" ref="L118:AK118" si="97">SUM(L119:L119)</f>
        <v>0</v>
      </c>
      <c r="M118" s="228">
        <f t="shared" si="97"/>
        <v>0</v>
      </c>
      <c r="N118" s="228">
        <f t="shared" si="97"/>
        <v>0</v>
      </c>
      <c r="O118" s="228">
        <f t="shared" si="97"/>
        <v>0</v>
      </c>
      <c r="P118" s="228">
        <f t="shared" si="97"/>
        <v>0</v>
      </c>
      <c r="Q118" s="228">
        <f t="shared" ref="Q118" si="98">SUM(Q119:Q119)</f>
        <v>0</v>
      </c>
      <c r="R118" s="228"/>
      <c r="S118" s="313">
        <f t="shared" si="97"/>
        <v>0</v>
      </c>
      <c r="T118" s="313">
        <f>SUM(T119:T119)</f>
        <v>0</v>
      </c>
      <c r="U118" s="297">
        <f t="shared" si="58"/>
        <v>0</v>
      </c>
      <c r="V118" s="313">
        <f t="shared" si="97"/>
        <v>0</v>
      </c>
      <c r="W118" s="228">
        <f t="shared" si="97"/>
        <v>0</v>
      </c>
      <c r="X118" s="313"/>
      <c r="Y118" s="313">
        <f t="shared" si="97"/>
        <v>0</v>
      </c>
      <c r="Z118" s="228">
        <f t="shared" si="97"/>
        <v>0</v>
      </c>
      <c r="AA118" s="313">
        <f t="shared" si="97"/>
        <v>0</v>
      </c>
      <c r="AB118" s="228">
        <f t="shared" si="97"/>
        <v>0</v>
      </c>
      <c r="AC118" s="228">
        <f t="shared" si="97"/>
        <v>0</v>
      </c>
      <c r="AD118" s="228">
        <f t="shared" si="97"/>
        <v>0</v>
      </c>
      <c r="AE118" s="313">
        <f t="shared" si="97"/>
        <v>0</v>
      </c>
      <c r="AF118" s="297">
        <f t="shared" si="59"/>
        <v>0</v>
      </c>
      <c r="AG118" s="297">
        <f t="shared" si="60"/>
        <v>0</v>
      </c>
      <c r="AH118" s="209"/>
      <c r="AI118" s="196">
        <f t="shared" si="61"/>
        <v>0</v>
      </c>
      <c r="AJ118" s="313">
        <f t="shared" si="97"/>
        <v>0</v>
      </c>
      <c r="AK118" s="313">
        <f t="shared" si="97"/>
        <v>0</v>
      </c>
      <c r="AM118" s="299">
        <f t="shared" si="62"/>
        <v>0</v>
      </c>
    </row>
    <row r="119" spans="4:39" s="67" customFormat="1" hidden="1" x14ac:dyDescent="0.25">
      <c r="D119" s="83" t="s">
        <v>390</v>
      </c>
      <c r="E119" s="56" t="s">
        <v>163</v>
      </c>
      <c r="F119" s="58"/>
      <c r="G119" s="58"/>
      <c r="H119" s="58"/>
      <c r="I119" s="87"/>
      <c r="J119" s="232" t="s">
        <v>283</v>
      </c>
      <c r="K119" s="230" t="s">
        <v>282</v>
      </c>
      <c r="L119" s="231"/>
      <c r="M119" s="231"/>
      <c r="N119" s="231"/>
      <c r="O119" s="231"/>
      <c r="P119" s="231">
        <f>Q119-O119</f>
        <v>0</v>
      </c>
      <c r="Q119" s="231"/>
      <c r="R119" s="231"/>
      <c r="S119" s="314"/>
      <c r="T119" s="314"/>
      <c r="U119" s="297">
        <f t="shared" si="58"/>
        <v>0</v>
      </c>
      <c r="V119" s="314"/>
      <c r="W119" s="231"/>
      <c r="X119" s="314"/>
      <c r="Y119" s="314"/>
      <c r="Z119" s="231"/>
      <c r="AA119" s="314"/>
      <c r="AB119" s="231"/>
      <c r="AC119" s="231">
        <v>0</v>
      </c>
      <c r="AD119" s="231"/>
      <c r="AE119" s="314"/>
      <c r="AF119" s="297">
        <f t="shared" si="59"/>
        <v>0</v>
      </c>
      <c r="AG119" s="297">
        <f t="shared" si="60"/>
        <v>0</v>
      </c>
      <c r="AH119" s="209"/>
      <c r="AI119" s="196">
        <f t="shared" si="61"/>
        <v>0</v>
      </c>
      <c r="AJ119" s="314"/>
      <c r="AK119" s="314"/>
      <c r="AM119" s="299">
        <f t="shared" si="62"/>
        <v>0</v>
      </c>
    </row>
    <row r="120" spans="4:39" s="37" customFormat="1" ht="17.25" hidden="1" customHeight="1" x14ac:dyDescent="0.25">
      <c r="D120" s="81" t="s">
        <v>388</v>
      </c>
      <c r="E120" s="56" t="s">
        <v>387</v>
      </c>
      <c r="F120" s="58"/>
      <c r="G120" s="58"/>
      <c r="H120" s="58"/>
      <c r="I120" s="85"/>
      <c r="J120" s="223" t="s">
        <v>391</v>
      </c>
      <c r="K120" s="224" t="s">
        <v>392</v>
      </c>
      <c r="L120" s="225">
        <f>SUM(L121+L126)</f>
        <v>0</v>
      </c>
      <c r="M120" s="225">
        <f t="shared" ref="M120:AE120" si="99">SUM(M121+M126)</f>
        <v>0</v>
      </c>
      <c r="N120" s="225">
        <f t="shared" si="99"/>
        <v>0</v>
      </c>
      <c r="O120" s="225">
        <f t="shared" si="99"/>
        <v>0</v>
      </c>
      <c r="P120" s="225">
        <f t="shared" si="99"/>
        <v>0</v>
      </c>
      <c r="Q120" s="225">
        <f t="shared" si="99"/>
        <v>0</v>
      </c>
      <c r="R120" s="225"/>
      <c r="S120" s="312">
        <f t="shared" si="99"/>
        <v>0</v>
      </c>
      <c r="T120" s="312">
        <f t="shared" si="99"/>
        <v>0</v>
      </c>
      <c r="U120" s="297">
        <f t="shared" si="58"/>
        <v>0</v>
      </c>
      <c r="V120" s="312">
        <f t="shared" si="99"/>
        <v>0</v>
      </c>
      <c r="W120" s="225">
        <f t="shared" si="99"/>
        <v>0</v>
      </c>
      <c r="X120" s="312"/>
      <c r="Y120" s="312">
        <f t="shared" si="99"/>
        <v>0</v>
      </c>
      <c r="Z120" s="225">
        <f t="shared" si="99"/>
        <v>0</v>
      </c>
      <c r="AA120" s="312">
        <f t="shared" si="99"/>
        <v>0</v>
      </c>
      <c r="AB120" s="225">
        <f t="shared" si="99"/>
        <v>0</v>
      </c>
      <c r="AC120" s="225">
        <f t="shared" si="99"/>
        <v>0</v>
      </c>
      <c r="AD120" s="225">
        <f t="shared" si="99"/>
        <v>0</v>
      </c>
      <c r="AE120" s="312">
        <f t="shared" si="99"/>
        <v>0</v>
      </c>
      <c r="AF120" s="297">
        <f t="shared" si="59"/>
        <v>0</v>
      </c>
      <c r="AG120" s="297">
        <f t="shared" si="60"/>
        <v>0</v>
      </c>
      <c r="AH120" s="209"/>
      <c r="AI120" s="196">
        <f t="shared" si="61"/>
        <v>0</v>
      </c>
      <c r="AJ120" s="312">
        <f t="shared" ref="AJ120" si="100">SUM(AJ121+AJ126)</f>
        <v>0</v>
      </c>
      <c r="AK120" s="312">
        <f t="shared" ref="AK120" si="101">SUM(AK121+AK126)</f>
        <v>0</v>
      </c>
      <c r="AM120" s="299">
        <f t="shared" si="62"/>
        <v>0</v>
      </c>
    </row>
    <row r="121" spans="4:39" s="63" customFormat="1" ht="18.75" hidden="1" customHeight="1" x14ac:dyDescent="0.25">
      <c r="D121" s="82" t="s">
        <v>389</v>
      </c>
      <c r="E121" s="56" t="s">
        <v>387</v>
      </c>
      <c r="F121" s="58"/>
      <c r="G121" s="58"/>
      <c r="H121" s="58"/>
      <c r="I121" s="86"/>
      <c r="J121" s="226" t="s">
        <v>393</v>
      </c>
      <c r="K121" s="227" t="s">
        <v>394</v>
      </c>
      <c r="L121" s="228">
        <f>SUM(L122:L125)</f>
        <v>0</v>
      </c>
      <c r="M121" s="228">
        <f t="shared" ref="M121:AE121" si="102">SUM(M122:M125)</f>
        <v>0</v>
      </c>
      <c r="N121" s="228">
        <f t="shared" si="102"/>
        <v>0</v>
      </c>
      <c r="O121" s="228">
        <f t="shared" si="102"/>
        <v>0</v>
      </c>
      <c r="P121" s="228">
        <f t="shared" si="102"/>
        <v>0</v>
      </c>
      <c r="Q121" s="228">
        <f t="shared" si="102"/>
        <v>0</v>
      </c>
      <c r="R121" s="228"/>
      <c r="S121" s="313">
        <f t="shared" si="102"/>
        <v>0</v>
      </c>
      <c r="T121" s="313">
        <f t="shared" si="102"/>
        <v>0</v>
      </c>
      <c r="U121" s="297">
        <f t="shared" si="58"/>
        <v>0</v>
      </c>
      <c r="V121" s="313">
        <f t="shared" si="102"/>
        <v>0</v>
      </c>
      <c r="W121" s="228">
        <f t="shared" si="102"/>
        <v>0</v>
      </c>
      <c r="X121" s="313"/>
      <c r="Y121" s="313">
        <f t="shared" si="102"/>
        <v>0</v>
      </c>
      <c r="Z121" s="228">
        <f t="shared" si="102"/>
        <v>0</v>
      </c>
      <c r="AA121" s="313">
        <f t="shared" si="102"/>
        <v>0</v>
      </c>
      <c r="AB121" s="228">
        <f t="shared" si="102"/>
        <v>0</v>
      </c>
      <c r="AC121" s="228">
        <f t="shared" si="102"/>
        <v>0</v>
      </c>
      <c r="AD121" s="228">
        <f t="shared" si="102"/>
        <v>0</v>
      </c>
      <c r="AE121" s="313">
        <f t="shared" si="102"/>
        <v>0</v>
      </c>
      <c r="AF121" s="297">
        <f t="shared" si="59"/>
        <v>0</v>
      </c>
      <c r="AG121" s="297">
        <f t="shared" si="60"/>
        <v>0</v>
      </c>
      <c r="AH121" s="209"/>
      <c r="AI121" s="196">
        <f t="shared" si="61"/>
        <v>0</v>
      </c>
      <c r="AJ121" s="313">
        <f t="shared" ref="AJ121" si="103">SUM(AJ122:AJ125)</f>
        <v>0</v>
      </c>
      <c r="AK121" s="313">
        <f t="shared" ref="AK121" si="104">SUM(AK122:AK125)</f>
        <v>0</v>
      </c>
      <c r="AM121" s="299">
        <f t="shared" si="62"/>
        <v>0</v>
      </c>
    </row>
    <row r="122" spans="4:39" s="67" customFormat="1" ht="15.75" hidden="1" customHeight="1" x14ac:dyDescent="0.25">
      <c r="D122" s="83" t="s">
        <v>390</v>
      </c>
      <c r="E122" s="56" t="s">
        <v>387</v>
      </c>
      <c r="F122" s="58"/>
      <c r="G122" s="58"/>
      <c r="H122" s="58"/>
      <c r="I122" s="87"/>
      <c r="J122" s="232" t="s">
        <v>395</v>
      </c>
      <c r="K122" s="230" t="s">
        <v>396</v>
      </c>
      <c r="L122" s="231"/>
      <c r="M122" s="231"/>
      <c r="N122" s="231"/>
      <c r="O122" s="231"/>
      <c r="P122" s="231">
        <f>Q122-O122</f>
        <v>0</v>
      </c>
      <c r="Q122" s="231"/>
      <c r="R122" s="231"/>
      <c r="S122" s="314"/>
      <c r="T122" s="314"/>
      <c r="U122" s="297">
        <f t="shared" si="58"/>
        <v>0</v>
      </c>
      <c r="V122" s="314"/>
      <c r="W122" s="231"/>
      <c r="X122" s="314"/>
      <c r="Y122" s="314"/>
      <c r="Z122" s="231"/>
      <c r="AA122" s="314"/>
      <c r="AB122" s="231"/>
      <c r="AC122" s="231">
        <v>0</v>
      </c>
      <c r="AD122" s="231"/>
      <c r="AE122" s="314"/>
      <c r="AF122" s="297">
        <f t="shared" si="59"/>
        <v>0</v>
      </c>
      <c r="AG122" s="297">
        <f t="shared" si="60"/>
        <v>0</v>
      </c>
      <c r="AH122" s="209"/>
      <c r="AI122" s="196">
        <f t="shared" si="61"/>
        <v>0</v>
      </c>
      <c r="AJ122" s="314"/>
      <c r="AK122" s="314"/>
      <c r="AM122" s="299">
        <f t="shared" si="62"/>
        <v>0</v>
      </c>
    </row>
    <row r="123" spans="4:39" s="67" customFormat="1" ht="15.75" hidden="1" customHeight="1" x14ac:dyDescent="0.25">
      <c r="D123" s="83"/>
      <c r="E123" s="56" t="s">
        <v>387</v>
      </c>
      <c r="F123" s="58"/>
      <c r="G123" s="58"/>
      <c r="H123" s="58"/>
      <c r="I123" s="87"/>
      <c r="J123" s="232" t="s">
        <v>397</v>
      </c>
      <c r="K123" s="230" t="s">
        <v>398</v>
      </c>
      <c r="L123" s="231"/>
      <c r="M123" s="231"/>
      <c r="N123" s="231"/>
      <c r="O123" s="231"/>
      <c r="P123" s="231">
        <f t="shared" ref="P123:P125" si="105">Q123-O123</f>
        <v>0</v>
      </c>
      <c r="Q123" s="231"/>
      <c r="R123" s="231"/>
      <c r="S123" s="314"/>
      <c r="T123" s="314"/>
      <c r="U123" s="297">
        <f t="shared" si="58"/>
        <v>0</v>
      </c>
      <c r="V123" s="314"/>
      <c r="W123" s="231"/>
      <c r="X123" s="314"/>
      <c r="Y123" s="314"/>
      <c r="Z123" s="231"/>
      <c r="AA123" s="314"/>
      <c r="AB123" s="231"/>
      <c r="AC123" s="231"/>
      <c r="AD123" s="231"/>
      <c r="AE123" s="314"/>
      <c r="AF123" s="297">
        <f t="shared" si="59"/>
        <v>0</v>
      </c>
      <c r="AG123" s="297">
        <f t="shared" si="60"/>
        <v>0</v>
      </c>
      <c r="AH123" s="209"/>
      <c r="AI123" s="196">
        <f t="shared" si="61"/>
        <v>0</v>
      </c>
      <c r="AJ123" s="314"/>
      <c r="AK123" s="314"/>
      <c r="AM123" s="299">
        <f t="shared" si="62"/>
        <v>0</v>
      </c>
    </row>
    <row r="124" spans="4:39" s="67" customFormat="1" ht="15.75" hidden="1" customHeight="1" x14ac:dyDescent="0.25">
      <c r="D124" s="83"/>
      <c r="E124" s="56" t="s">
        <v>387</v>
      </c>
      <c r="F124" s="58"/>
      <c r="G124" s="58"/>
      <c r="H124" s="58"/>
      <c r="I124" s="87"/>
      <c r="J124" s="232" t="s">
        <v>399</v>
      </c>
      <c r="K124" s="230" t="s">
        <v>400</v>
      </c>
      <c r="L124" s="231"/>
      <c r="M124" s="231"/>
      <c r="N124" s="231"/>
      <c r="O124" s="231"/>
      <c r="P124" s="231">
        <f t="shared" si="105"/>
        <v>0</v>
      </c>
      <c r="Q124" s="231"/>
      <c r="R124" s="231"/>
      <c r="S124" s="314"/>
      <c r="T124" s="314"/>
      <c r="U124" s="297">
        <f t="shared" si="58"/>
        <v>0</v>
      </c>
      <c r="V124" s="314"/>
      <c r="W124" s="231"/>
      <c r="X124" s="314"/>
      <c r="Y124" s="314"/>
      <c r="Z124" s="231"/>
      <c r="AA124" s="314"/>
      <c r="AB124" s="231"/>
      <c r="AC124" s="231"/>
      <c r="AD124" s="231"/>
      <c r="AE124" s="314"/>
      <c r="AF124" s="297">
        <f t="shared" si="59"/>
        <v>0</v>
      </c>
      <c r="AG124" s="297">
        <f t="shared" si="60"/>
        <v>0</v>
      </c>
      <c r="AH124" s="209"/>
      <c r="AI124" s="196">
        <f t="shared" si="61"/>
        <v>0</v>
      </c>
      <c r="AJ124" s="314"/>
      <c r="AK124" s="314"/>
      <c r="AM124" s="299">
        <f t="shared" si="62"/>
        <v>0</v>
      </c>
    </row>
    <row r="125" spans="4:39" s="67" customFormat="1" hidden="1" x14ac:dyDescent="0.25">
      <c r="D125" s="83"/>
      <c r="E125" s="56" t="s">
        <v>387</v>
      </c>
      <c r="F125" s="58"/>
      <c r="G125" s="58"/>
      <c r="H125" s="58"/>
      <c r="I125" s="87"/>
      <c r="J125" s="232" t="s">
        <v>401</v>
      </c>
      <c r="K125" s="230" t="s">
        <v>402</v>
      </c>
      <c r="L125" s="231"/>
      <c r="M125" s="231"/>
      <c r="N125" s="231"/>
      <c r="O125" s="231"/>
      <c r="P125" s="231">
        <f t="shared" si="105"/>
        <v>0</v>
      </c>
      <c r="Q125" s="231"/>
      <c r="R125" s="231"/>
      <c r="S125" s="314"/>
      <c r="T125" s="314"/>
      <c r="U125" s="297">
        <f t="shared" si="58"/>
        <v>0</v>
      </c>
      <c r="V125" s="314"/>
      <c r="W125" s="231"/>
      <c r="X125" s="314"/>
      <c r="Y125" s="314"/>
      <c r="Z125" s="231"/>
      <c r="AA125" s="314"/>
      <c r="AB125" s="231"/>
      <c r="AC125" s="231"/>
      <c r="AD125" s="231"/>
      <c r="AE125" s="314"/>
      <c r="AF125" s="297">
        <f t="shared" si="59"/>
        <v>0</v>
      </c>
      <c r="AG125" s="297">
        <f t="shared" si="60"/>
        <v>0</v>
      </c>
      <c r="AH125" s="209"/>
      <c r="AI125" s="196">
        <f t="shared" si="61"/>
        <v>0</v>
      </c>
      <c r="AJ125" s="314"/>
      <c r="AK125" s="314"/>
      <c r="AM125" s="299">
        <f t="shared" si="62"/>
        <v>0</v>
      </c>
    </row>
    <row r="126" spans="4:39" s="63" customFormat="1" hidden="1" x14ac:dyDescent="0.25">
      <c r="D126" s="82" t="s">
        <v>403</v>
      </c>
      <c r="E126" s="56" t="s">
        <v>387</v>
      </c>
      <c r="F126" s="58"/>
      <c r="G126" s="58"/>
      <c r="H126" s="58"/>
      <c r="I126" s="86"/>
      <c r="J126" s="226" t="s">
        <v>404</v>
      </c>
      <c r="K126" s="227" t="s">
        <v>405</v>
      </c>
      <c r="L126" s="228">
        <f>SUM(L127:L130)</f>
        <v>0</v>
      </c>
      <c r="M126" s="228">
        <f>SUM(M127:M130)</f>
        <v>0</v>
      </c>
      <c r="N126" s="228">
        <f>SUM(N127:N130)</f>
        <v>0</v>
      </c>
      <c r="O126" s="228">
        <f>SUM(O127:O130)</f>
        <v>0</v>
      </c>
      <c r="P126" s="228">
        <f t="shared" ref="P126:AE126" si="106">SUM(P127:P130)</f>
        <v>0</v>
      </c>
      <c r="Q126" s="228">
        <f>SUM(Q127:Q130)</f>
        <v>0</v>
      </c>
      <c r="R126" s="228"/>
      <c r="S126" s="313">
        <f t="shared" si="106"/>
        <v>0</v>
      </c>
      <c r="T126" s="313">
        <f t="shared" si="106"/>
        <v>0</v>
      </c>
      <c r="U126" s="297">
        <f t="shared" si="58"/>
        <v>0</v>
      </c>
      <c r="V126" s="313">
        <f t="shared" si="106"/>
        <v>0</v>
      </c>
      <c r="W126" s="228">
        <f t="shared" si="106"/>
        <v>0</v>
      </c>
      <c r="X126" s="313"/>
      <c r="Y126" s="313">
        <f t="shared" si="106"/>
        <v>0</v>
      </c>
      <c r="Z126" s="228">
        <f t="shared" si="106"/>
        <v>0</v>
      </c>
      <c r="AA126" s="313">
        <f t="shared" si="106"/>
        <v>0</v>
      </c>
      <c r="AB126" s="228">
        <f t="shared" si="106"/>
        <v>0</v>
      </c>
      <c r="AC126" s="228">
        <f t="shared" si="106"/>
        <v>0</v>
      </c>
      <c r="AD126" s="228">
        <f t="shared" si="106"/>
        <v>0</v>
      </c>
      <c r="AE126" s="313">
        <f t="shared" si="106"/>
        <v>0</v>
      </c>
      <c r="AF126" s="297">
        <f t="shared" si="59"/>
        <v>0</v>
      </c>
      <c r="AG126" s="297">
        <f t="shared" si="60"/>
        <v>0</v>
      </c>
      <c r="AH126" s="209"/>
      <c r="AI126" s="196">
        <f t="shared" si="61"/>
        <v>0</v>
      </c>
      <c r="AJ126" s="313">
        <f t="shared" ref="AJ126" si="107">SUM(AJ127:AJ130)</f>
        <v>0</v>
      </c>
      <c r="AK126" s="313">
        <f t="shared" ref="AK126" si="108">SUM(AK127:AK130)</f>
        <v>0</v>
      </c>
      <c r="AM126" s="299">
        <f t="shared" si="62"/>
        <v>0</v>
      </c>
    </row>
    <row r="127" spans="4:39" s="67" customFormat="1" hidden="1" x14ac:dyDescent="0.25">
      <c r="D127" s="83" t="s">
        <v>406</v>
      </c>
      <c r="E127" s="56" t="s">
        <v>387</v>
      </c>
      <c r="F127" s="58"/>
      <c r="G127" s="58"/>
      <c r="H127" s="58"/>
      <c r="I127" s="87"/>
      <c r="J127" s="232" t="s">
        <v>407</v>
      </c>
      <c r="K127" s="230" t="s">
        <v>408</v>
      </c>
      <c r="L127" s="231"/>
      <c r="M127" s="231"/>
      <c r="N127" s="231"/>
      <c r="O127" s="231"/>
      <c r="P127" s="231">
        <f>Q127-O127</f>
        <v>0</v>
      </c>
      <c r="Q127" s="231"/>
      <c r="R127" s="231"/>
      <c r="S127" s="314"/>
      <c r="T127" s="314"/>
      <c r="U127" s="297">
        <f t="shared" si="58"/>
        <v>0</v>
      </c>
      <c r="V127" s="314"/>
      <c r="W127" s="231"/>
      <c r="X127" s="314"/>
      <c r="Y127" s="314"/>
      <c r="Z127" s="231"/>
      <c r="AA127" s="314"/>
      <c r="AB127" s="231">
        <v>0</v>
      </c>
      <c r="AC127" s="231"/>
      <c r="AD127" s="231"/>
      <c r="AE127" s="314"/>
      <c r="AF127" s="297">
        <f t="shared" si="59"/>
        <v>0</v>
      </c>
      <c r="AG127" s="297">
        <f t="shared" si="60"/>
        <v>0</v>
      </c>
      <c r="AH127" s="209"/>
      <c r="AI127" s="196">
        <f t="shared" si="61"/>
        <v>0</v>
      </c>
      <c r="AJ127" s="314"/>
      <c r="AK127" s="314"/>
      <c r="AM127" s="299">
        <f t="shared" si="62"/>
        <v>0</v>
      </c>
    </row>
    <row r="128" spans="4:39" s="67" customFormat="1" hidden="1" x14ac:dyDescent="0.25">
      <c r="D128" s="83"/>
      <c r="E128" s="56" t="s">
        <v>387</v>
      </c>
      <c r="F128" s="58"/>
      <c r="G128" s="58"/>
      <c r="H128" s="58"/>
      <c r="I128" s="87"/>
      <c r="J128" s="232" t="s">
        <v>409</v>
      </c>
      <c r="K128" s="230" t="s">
        <v>410</v>
      </c>
      <c r="L128" s="231"/>
      <c r="M128" s="231"/>
      <c r="N128" s="231"/>
      <c r="O128" s="231"/>
      <c r="P128" s="231">
        <f t="shared" ref="P128" si="109">Q128-O128</f>
        <v>0</v>
      </c>
      <c r="Q128" s="231"/>
      <c r="R128" s="231"/>
      <c r="S128" s="314"/>
      <c r="T128" s="314"/>
      <c r="U128" s="297">
        <f t="shared" si="58"/>
        <v>0</v>
      </c>
      <c r="V128" s="314"/>
      <c r="W128" s="231"/>
      <c r="X128" s="314"/>
      <c r="Y128" s="314"/>
      <c r="Z128" s="231"/>
      <c r="AA128" s="314"/>
      <c r="AB128" s="231"/>
      <c r="AC128" s="231"/>
      <c r="AD128" s="231"/>
      <c r="AE128" s="314"/>
      <c r="AF128" s="297">
        <f t="shared" si="59"/>
        <v>0</v>
      </c>
      <c r="AG128" s="297">
        <f t="shared" si="60"/>
        <v>0</v>
      </c>
      <c r="AH128" s="209"/>
      <c r="AI128" s="196">
        <f t="shared" si="61"/>
        <v>0</v>
      </c>
      <c r="AJ128" s="314"/>
      <c r="AK128" s="314"/>
      <c r="AM128" s="299">
        <f t="shared" si="62"/>
        <v>0</v>
      </c>
    </row>
    <row r="129" spans="4:39" s="67" customFormat="1" ht="15.75" hidden="1" customHeight="1" x14ac:dyDescent="0.25">
      <c r="D129" s="83"/>
      <c r="E129" s="56" t="s">
        <v>387</v>
      </c>
      <c r="F129" s="58"/>
      <c r="G129" s="58"/>
      <c r="H129" s="58"/>
      <c r="I129" s="87"/>
      <c r="J129" s="232" t="s">
        <v>411</v>
      </c>
      <c r="K129" s="230" t="s">
        <v>412</v>
      </c>
      <c r="L129" s="231"/>
      <c r="M129" s="231"/>
      <c r="N129" s="231"/>
      <c r="O129" s="231"/>
      <c r="P129" s="231">
        <f>Q129-O129</f>
        <v>0</v>
      </c>
      <c r="Q129" s="231"/>
      <c r="R129" s="231"/>
      <c r="S129" s="314"/>
      <c r="T129" s="314"/>
      <c r="U129" s="297">
        <f t="shared" si="58"/>
        <v>0</v>
      </c>
      <c r="V129" s="314"/>
      <c r="W129" s="231"/>
      <c r="X129" s="314"/>
      <c r="Y129" s="314"/>
      <c r="Z129" s="231"/>
      <c r="AA129" s="314"/>
      <c r="AB129" s="231"/>
      <c r="AC129" s="231"/>
      <c r="AD129" s="231"/>
      <c r="AE129" s="314"/>
      <c r="AF129" s="297">
        <f t="shared" si="59"/>
        <v>0</v>
      </c>
      <c r="AG129" s="297">
        <f t="shared" si="60"/>
        <v>0</v>
      </c>
      <c r="AH129" s="209"/>
      <c r="AI129" s="196">
        <f t="shared" si="61"/>
        <v>0</v>
      </c>
      <c r="AJ129" s="314"/>
      <c r="AK129" s="314"/>
      <c r="AM129" s="299">
        <f t="shared" si="62"/>
        <v>0</v>
      </c>
    </row>
    <row r="130" spans="4:39" s="67" customFormat="1" ht="15.75" hidden="1" customHeight="1" x14ac:dyDescent="0.25">
      <c r="D130" s="83" t="s">
        <v>413</v>
      </c>
      <c r="E130" s="56" t="s">
        <v>387</v>
      </c>
      <c r="F130" s="58"/>
      <c r="G130" s="58"/>
      <c r="H130" s="58"/>
      <c r="I130" s="87"/>
      <c r="J130" s="232" t="s">
        <v>414</v>
      </c>
      <c r="K130" s="230" t="s">
        <v>415</v>
      </c>
      <c r="L130" s="231"/>
      <c r="M130" s="231"/>
      <c r="N130" s="231"/>
      <c r="O130" s="231"/>
      <c r="P130" s="231">
        <f>Q130-O130</f>
        <v>0</v>
      </c>
      <c r="Q130" s="231"/>
      <c r="R130" s="231"/>
      <c r="S130" s="314"/>
      <c r="T130" s="314"/>
      <c r="U130" s="297">
        <f t="shared" si="58"/>
        <v>0</v>
      </c>
      <c r="V130" s="314"/>
      <c r="W130" s="231"/>
      <c r="X130" s="314"/>
      <c r="Y130" s="314"/>
      <c r="Z130" s="231"/>
      <c r="AA130" s="314"/>
      <c r="AB130" s="231"/>
      <c r="AC130" s="231"/>
      <c r="AD130" s="231"/>
      <c r="AE130" s="314"/>
      <c r="AF130" s="297">
        <f t="shared" si="59"/>
        <v>0</v>
      </c>
      <c r="AG130" s="297">
        <f t="shared" si="60"/>
        <v>0</v>
      </c>
      <c r="AH130" s="209"/>
      <c r="AI130" s="196">
        <f t="shared" si="61"/>
        <v>0</v>
      </c>
      <c r="AJ130" s="314"/>
      <c r="AK130" s="314"/>
      <c r="AM130" s="299">
        <f t="shared" si="62"/>
        <v>0</v>
      </c>
    </row>
    <row r="131" spans="4:39" s="67" customFormat="1" ht="15.75" customHeight="1" x14ac:dyDescent="0.25">
      <c r="D131" s="83"/>
      <c r="E131" s="56"/>
      <c r="F131" s="58"/>
      <c r="G131" s="58"/>
      <c r="H131" s="58"/>
      <c r="I131" s="87"/>
      <c r="J131" s="229" t="s">
        <v>391</v>
      </c>
      <c r="K131" s="230" t="s">
        <v>392</v>
      </c>
      <c r="L131" s="231"/>
      <c r="M131" s="231"/>
      <c r="N131" s="231"/>
      <c r="O131" s="231"/>
      <c r="P131" s="231"/>
      <c r="Q131" s="231"/>
      <c r="R131" s="231"/>
      <c r="S131" s="314"/>
      <c r="T131" s="314"/>
      <c r="U131" s="297"/>
      <c r="V131" s="314"/>
      <c r="W131" s="231"/>
      <c r="X131" s="314">
        <v>3451</v>
      </c>
      <c r="Y131" s="314"/>
      <c r="Z131" s="231"/>
      <c r="AA131" s="314"/>
      <c r="AB131" s="231"/>
      <c r="AC131" s="231"/>
      <c r="AD131" s="231"/>
      <c r="AE131" s="314"/>
      <c r="AF131" s="297">
        <f t="shared" si="59"/>
        <v>3451</v>
      </c>
      <c r="AG131" s="297">
        <f t="shared" si="60"/>
        <v>3451</v>
      </c>
      <c r="AH131" s="209"/>
      <c r="AI131" s="196"/>
      <c r="AJ131" s="314"/>
      <c r="AK131" s="314"/>
      <c r="AM131" s="299">
        <f t="shared" si="62"/>
        <v>3451</v>
      </c>
    </row>
    <row r="132" spans="4:39" s="67" customFormat="1" ht="15.75" customHeight="1" x14ac:dyDescent="0.25">
      <c r="D132" s="83"/>
      <c r="E132" s="56"/>
      <c r="F132" s="58"/>
      <c r="G132" s="58"/>
      <c r="H132" s="58"/>
      <c r="I132" s="87"/>
      <c r="J132" s="229" t="s">
        <v>393</v>
      </c>
      <c r="K132" s="230" t="s">
        <v>607</v>
      </c>
      <c r="L132" s="231"/>
      <c r="M132" s="231"/>
      <c r="N132" s="231"/>
      <c r="O132" s="231"/>
      <c r="P132" s="231"/>
      <c r="Q132" s="231"/>
      <c r="R132" s="231"/>
      <c r="S132" s="314"/>
      <c r="T132" s="314"/>
      <c r="U132" s="297"/>
      <c r="V132" s="314"/>
      <c r="W132" s="231"/>
      <c r="X132" s="314">
        <v>3451</v>
      </c>
      <c r="Y132" s="314"/>
      <c r="Z132" s="231"/>
      <c r="AA132" s="314"/>
      <c r="AB132" s="231"/>
      <c r="AC132" s="231"/>
      <c r="AD132" s="231"/>
      <c r="AE132" s="314"/>
      <c r="AF132" s="297">
        <f t="shared" si="59"/>
        <v>3451</v>
      </c>
      <c r="AG132" s="297">
        <f t="shared" si="60"/>
        <v>3451</v>
      </c>
      <c r="AH132" s="209"/>
      <c r="AI132" s="196"/>
      <c r="AJ132" s="314"/>
      <c r="AK132" s="314"/>
      <c r="AM132" s="299">
        <f t="shared" si="62"/>
        <v>3451</v>
      </c>
    </row>
    <row r="133" spans="4:39" s="67" customFormat="1" ht="15.75" customHeight="1" x14ac:dyDescent="0.25">
      <c r="D133" s="83"/>
      <c r="E133" s="56"/>
      <c r="F133" s="58"/>
      <c r="G133" s="58"/>
      <c r="H133" s="58"/>
      <c r="I133" s="87"/>
      <c r="J133" s="229" t="s">
        <v>397</v>
      </c>
      <c r="K133" s="230" t="s">
        <v>398</v>
      </c>
      <c r="L133" s="231"/>
      <c r="M133" s="231"/>
      <c r="N133" s="231"/>
      <c r="O133" s="231"/>
      <c r="P133" s="231"/>
      <c r="Q133" s="231"/>
      <c r="R133" s="231"/>
      <c r="S133" s="314"/>
      <c r="T133" s="314"/>
      <c r="U133" s="297"/>
      <c r="V133" s="314"/>
      <c r="W133" s="231"/>
      <c r="X133" s="314">
        <v>3451</v>
      </c>
      <c r="Y133" s="314"/>
      <c r="Z133" s="231"/>
      <c r="AA133" s="314"/>
      <c r="AB133" s="231"/>
      <c r="AC133" s="231"/>
      <c r="AD133" s="231"/>
      <c r="AE133" s="314"/>
      <c r="AF133" s="297">
        <f t="shared" si="59"/>
        <v>3451</v>
      </c>
      <c r="AG133" s="297">
        <f t="shared" si="60"/>
        <v>3451</v>
      </c>
      <c r="AH133" s="209"/>
      <c r="AI133" s="196"/>
      <c r="AJ133" s="314"/>
      <c r="AK133" s="314"/>
      <c r="AM133" s="299">
        <f t="shared" si="62"/>
        <v>3451</v>
      </c>
    </row>
    <row r="134" spans="4:39" s="37" customFormat="1" ht="16.5" customHeight="1" x14ac:dyDescent="0.25">
      <c r="D134" s="81" t="s">
        <v>416</v>
      </c>
      <c r="E134" s="56"/>
      <c r="F134" s="58"/>
      <c r="G134" s="58"/>
      <c r="H134" s="58"/>
      <c r="I134" s="85"/>
      <c r="J134" s="221" t="s">
        <v>284</v>
      </c>
      <c r="K134" s="222" t="s">
        <v>285</v>
      </c>
      <c r="L134" s="218">
        <f t="shared" ref="L134:AD138" si="110">SUM(L135)</f>
        <v>0</v>
      </c>
      <c r="M134" s="218">
        <f t="shared" si="110"/>
        <v>0</v>
      </c>
      <c r="N134" s="218">
        <f t="shared" si="110"/>
        <v>0</v>
      </c>
      <c r="O134" s="218">
        <f t="shared" si="110"/>
        <v>0</v>
      </c>
      <c r="P134" s="218">
        <f t="shared" si="110"/>
        <v>0</v>
      </c>
      <c r="Q134" s="218">
        <f t="shared" si="110"/>
        <v>0</v>
      </c>
      <c r="R134" s="218"/>
      <c r="S134" s="311">
        <f t="shared" si="110"/>
        <v>685044</v>
      </c>
      <c r="T134" s="311">
        <f t="shared" si="110"/>
        <v>5309</v>
      </c>
      <c r="U134" s="297">
        <f t="shared" si="58"/>
        <v>690353</v>
      </c>
      <c r="V134" s="311">
        <f t="shared" si="110"/>
        <v>0</v>
      </c>
      <c r="W134" s="218">
        <f t="shared" si="110"/>
        <v>0</v>
      </c>
      <c r="X134" s="311"/>
      <c r="Y134" s="311">
        <f t="shared" si="110"/>
        <v>0</v>
      </c>
      <c r="Z134" s="218">
        <f t="shared" si="110"/>
        <v>0</v>
      </c>
      <c r="AA134" s="311">
        <f t="shared" si="110"/>
        <v>0</v>
      </c>
      <c r="AB134" s="218">
        <f t="shared" si="110"/>
        <v>0</v>
      </c>
      <c r="AC134" s="218">
        <f t="shared" si="110"/>
        <v>0</v>
      </c>
      <c r="AD134" s="218">
        <f t="shared" si="110"/>
        <v>0</v>
      </c>
      <c r="AE134" s="311">
        <f t="shared" ref="AE134:AE138" si="111">SUM(AE135)</f>
        <v>0</v>
      </c>
      <c r="AF134" s="297">
        <f t="shared" si="59"/>
        <v>0</v>
      </c>
      <c r="AG134" s="297">
        <f t="shared" si="60"/>
        <v>690353</v>
      </c>
      <c r="AH134" s="209"/>
      <c r="AI134" s="196">
        <f t="shared" si="61"/>
        <v>690353</v>
      </c>
      <c r="AJ134" s="311">
        <v>709963</v>
      </c>
      <c r="AK134" s="311">
        <v>729391</v>
      </c>
      <c r="AM134" s="299">
        <f t="shared" si="62"/>
        <v>685044</v>
      </c>
    </row>
    <row r="135" spans="4:39" s="37" customFormat="1" ht="33" customHeight="1" x14ac:dyDescent="0.25">
      <c r="D135" s="81" t="s">
        <v>417</v>
      </c>
      <c r="E135" s="56"/>
      <c r="F135" s="58"/>
      <c r="G135" s="58"/>
      <c r="H135" s="58"/>
      <c r="I135" s="85"/>
      <c r="J135" s="240" t="s">
        <v>286</v>
      </c>
      <c r="K135" s="224" t="s">
        <v>287</v>
      </c>
      <c r="L135" s="225">
        <f>SUM(L136+L138)</f>
        <v>0</v>
      </c>
      <c r="M135" s="225">
        <f t="shared" ref="M135:AE135" si="112">SUM(M136+M138)</f>
        <v>0</v>
      </c>
      <c r="N135" s="225">
        <f t="shared" si="112"/>
        <v>0</v>
      </c>
      <c r="O135" s="225">
        <f t="shared" si="112"/>
        <v>0</v>
      </c>
      <c r="P135" s="225">
        <f t="shared" si="112"/>
        <v>0</v>
      </c>
      <c r="Q135" s="225">
        <f t="shared" si="112"/>
        <v>0</v>
      </c>
      <c r="R135" s="225"/>
      <c r="S135" s="335">
        <f>SUM(S136+S138)</f>
        <v>685044</v>
      </c>
      <c r="T135" s="312">
        <f t="shared" si="112"/>
        <v>5309</v>
      </c>
      <c r="U135" s="297">
        <f t="shared" si="58"/>
        <v>690353</v>
      </c>
      <c r="V135" s="312">
        <f t="shared" si="112"/>
        <v>0</v>
      </c>
      <c r="W135" s="225">
        <f t="shared" si="112"/>
        <v>0</v>
      </c>
      <c r="X135" s="312"/>
      <c r="Y135" s="312">
        <f t="shared" si="112"/>
        <v>0</v>
      </c>
      <c r="Z135" s="225">
        <f t="shared" si="112"/>
        <v>0</v>
      </c>
      <c r="AA135" s="312">
        <f t="shared" si="112"/>
        <v>0</v>
      </c>
      <c r="AB135" s="225">
        <f t="shared" si="112"/>
        <v>0</v>
      </c>
      <c r="AC135" s="225">
        <f t="shared" si="112"/>
        <v>0</v>
      </c>
      <c r="AD135" s="225">
        <f t="shared" si="112"/>
        <v>0</v>
      </c>
      <c r="AE135" s="312">
        <f t="shared" si="112"/>
        <v>0</v>
      </c>
      <c r="AF135" s="297">
        <f t="shared" si="59"/>
        <v>0</v>
      </c>
      <c r="AG135" s="297">
        <f t="shared" si="60"/>
        <v>690353</v>
      </c>
      <c r="AH135" s="209"/>
      <c r="AI135" s="196">
        <f t="shared" si="61"/>
        <v>690353</v>
      </c>
      <c r="AJ135" s="312"/>
      <c r="AK135" s="312"/>
      <c r="AM135" s="299">
        <f t="shared" si="62"/>
        <v>685044</v>
      </c>
    </row>
    <row r="136" spans="4:39" s="63" customFormat="1" ht="17.25" customHeight="1" x14ac:dyDescent="0.25">
      <c r="D136" s="82" t="s">
        <v>418</v>
      </c>
      <c r="E136" s="60"/>
      <c r="F136" s="61"/>
      <c r="G136" s="61"/>
      <c r="H136" s="61"/>
      <c r="I136" s="86"/>
      <c r="J136" s="241" t="s">
        <v>288</v>
      </c>
      <c r="K136" s="227" t="s">
        <v>289</v>
      </c>
      <c r="L136" s="228">
        <f t="shared" si="110"/>
        <v>0</v>
      </c>
      <c r="M136" s="228">
        <f t="shared" si="110"/>
        <v>0</v>
      </c>
      <c r="N136" s="228">
        <f t="shared" si="110"/>
        <v>0</v>
      </c>
      <c r="O136" s="228">
        <f t="shared" si="110"/>
        <v>0</v>
      </c>
      <c r="P136" s="228">
        <f t="shared" si="110"/>
        <v>0</v>
      </c>
      <c r="Q136" s="228">
        <f t="shared" si="110"/>
        <v>0</v>
      </c>
      <c r="R136" s="228"/>
      <c r="S136" s="313">
        <f t="shared" si="110"/>
        <v>680544</v>
      </c>
      <c r="T136" s="313">
        <f t="shared" si="110"/>
        <v>5309</v>
      </c>
      <c r="U136" s="297">
        <f t="shared" si="58"/>
        <v>685853</v>
      </c>
      <c r="V136" s="313">
        <f t="shared" si="110"/>
        <v>0</v>
      </c>
      <c r="W136" s="228">
        <f t="shared" si="110"/>
        <v>0</v>
      </c>
      <c r="X136" s="313"/>
      <c r="Y136" s="313">
        <f t="shared" si="110"/>
        <v>0</v>
      </c>
      <c r="Z136" s="228">
        <f t="shared" si="110"/>
        <v>0</v>
      </c>
      <c r="AA136" s="313">
        <f t="shared" si="110"/>
        <v>0</v>
      </c>
      <c r="AB136" s="228">
        <f t="shared" si="110"/>
        <v>0</v>
      </c>
      <c r="AC136" s="228">
        <f t="shared" si="110"/>
        <v>0</v>
      </c>
      <c r="AD136" s="228">
        <f t="shared" si="110"/>
        <v>0</v>
      </c>
      <c r="AE136" s="313">
        <f t="shared" si="111"/>
        <v>0</v>
      </c>
      <c r="AF136" s="297">
        <f t="shared" si="59"/>
        <v>0</v>
      </c>
      <c r="AG136" s="297">
        <f t="shared" si="60"/>
        <v>685853</v>
      </c>
      <c r="AH136" s="209"/>
      <c r="AI136" s="196">
        <f t="shared" si="61"/>
        <v>685853</v>
      </c>
      <c r="AJ136" s="313"/>
      <c r="AK136" s="313"/>
      <c r="AM136" s="299">
        <f t="shared" si="62"/>
        <v>680544</v>
      </c>
    </row>
    <row r="137" spans="4:39" s="67" customFormat="1" ht="17.25" customHeight="1" x14ac:dyDescent="0.25">
      <c r="D137" s="83" t="s">
        <v>419</v>
      </c>
      <c r="E137" s="64"/>
      <c r="F137" s="65"/>
      <c r="G137" s="65"/>
      <c r="H137" s="65"/>
      <c r="I137" s="87"/>
      <c r="J137" s="236" t="s">
        <v>290</v>
      </c>
      <c r="K137" s="230" t="s">
        <v>289</v>
      </c>
      <c r="L137" s="231"/>
      <c r="M137" s="231"/>
      <c r="N137" s="231"/>
      <c r="O137" s="231"/>
      <c r="P137" s="231">
        <f>Q137-O137</f>
        <v>0</v>
      </c>
      <c r="Q137" s="231"/>
      <c r="R137" s="231"/>
      <c r="S137" s="314">
        <v>680544</v>
      </c>
      <c r="T137" s="314">
        <v>5309</v>
      </c>
      <c r="U137" s="297">
        <f t="shared" si="58"/>
        <v>685853</v>
      </c>
      <c r="V137" s="314"/>
      <c r="W137" s="231"/>
      <c r="X137" s="314"/>
      <c r="Y137" s="314"/>
      <c r="Z137" s="231"/>
      <c r="AA137" s="314"/>
      <c r="AB137" s="231"/>
      <c r="AC137" s="231"/>
      <c r="AD137" s="231"/>
      <c r="AE137" s="314"/>
      <c r="AF137" s="297">
        <f t="shared" si="59"/>
        <v>0</v>
      </c>
      <c r="AG137" s="297">
        <f t="shared" si="60"/>
        <v>685853</v>
      </c>
      <c r="AH137" s="209"/>
      <c r="AI137" s="196">
        <f t="shared" si="61"/>
        <v>685853</v>
      </c>
      <c r="AJ137" s="314"/>
      <c r="AK137" s="314"/>
      <c r="AM137" s="299">
        <f t="shared" si="62"/>
        <v>680544</v>
      </c>
    </row>
    <row r="138" spans="4:39" s="63" customFormat="1" ht="33" customHeight="1" x14ac:dyDescent="0.25">
      <c r="D138" s="82" t="s">
        <v>418</v>
      </c>
      <c r="E138" s="60"/>
      <c r="F138" s="61"/>
      <c r="G138" s="61"/>
      <c r="H138" s="61"/>
      <c r="I138" s="86"/>
      <c r="J138" s="241" t="s">
        <v>420</v>
      </c>
      <c r="K138" s="227" t="s">
        <v>421</v>
      </c>
      <c r="L138" s="228">
        <f t="shared" si="110"/>
        <v>0</v>
      </c>
      <c r="M138" s="228">
        <f t="shared" si="110"/>
        <v>0</v>
      </c>
      <c r="N138" s="228">
        <f t="shared" si="110"/>
        <v>0</v>
      </c>
      <c r="O138" s="228">
        <f t="shared" si="110"/>
        <v>0</v>
      </c>
      <c r="P138" s="228">
        <f t="shared" si="110"/>
        <v>0</v>
      </c>
      <c r="Q138" s="228">
        <f t="shared" si="110"/>
        <v>0</v>
      </c>
      <c r="R138" s="228"/>
      <c r="S138" s="313">
        <f t="shared" si="110"/>
        <v>4500</v>
      </c>
      <c r="T138" s="313">
        <f t="shared" si="110"/>
        <v>0</v>
      </c>
      <c r="U138" s="297">
        <f t="shared" si="58"/>
        <v>4500</v>
      </c>
      <c r="V138" s="313">
        <f t="shared" si="110"/>
        <v>0</v>
      </c>
      <c r="W138" s="228">
        <f t="shared" si="110"/>
        <v>0</v>
      </c>
      <c r="X138" s="313"/>
      <c r="Y138" s="313">
        <f t="shared" si="110"/>
        <v>0</v>
      </c>
      <c r="Z138" s="228">
        <f t="shared" si="110"/>
        <v>0</v>
      </c>
      <c r="AA138" s="313">
        <f t="shared" si="110"/>
        <v>0</v>
      </c>
      <c r="AB138" s="228">
        <f t="shared" si="110"/>
        <v>0</v>
      </c>
      <c r="AC138" s="228">
        <f t="shared" si="110"/>
        <v>0</v>
      </c>
      <c r="AD138" s="228">
        <f t="shared" si="110"/>
        <v>0</v>
      </c>
      <c r="AE138" s="313">
        <f t="shared" si="111"/>
        <v>0</v>
      </c>
      <c r="AF138" s="297">
        <f t="shared" si="59"/>
        <v>0</v>
      </c>
      <c r="AG138" s="297">
        <f t="shared" si="60"/>
        <v>4500</v>
      </c>
      <c r="AH138" s="209"/>
      <c r="AI138" s="196">
        <f t="shared" si="61"/>
        <v>4500</v>
      </c>
      <c r="AJ138" s="313"/>
      <c r="AK138" s="313"/>
      <c r="AM138" s="299">
        <f t="shared" si="62"/>
        <v>4500</v>
      </c>
    </row>
    <row r="139" spans="4:39" s="67" customFormat="1" ht="33" customHeight="1" x14ac:dyDescent="0.25">
      <c r="D139" s="83" t="s">
        <v>419</v>
      </c>
      <c r="E139" s="64"/>
      <c r="F139" s="65"/>
      <c r="G139" s="65"/>
      <c r="H139" s="65"/>
      <c r="I139" s="87"/>
      <c r="J139" s="236" t="s">
        <v>422</v>
      </c>
      <c r="K139" s="230" t="s">
        <v>421</v>
      </c>
      <c r="L139" s="231"/>
      <c r="M139" s="231"/>
      <c r="N139" s="231"/>
      <c r="O139" s="231"/>
      <c r="P139" s="231">
        <f>Q139-O139</f>
        <v>0</v>
      </c>
      <c r="Q139" s="231"/>
      <c r="R139" s="231"/>
      <c r="S139" s="314">
        <v>4500</v>
      </c>
      <c r="T139" s="314"/>
      <c r="U139" s="297">
        <f t="shared" si="58"/>
        <v>4500</v>
      </c>
      <c r="V139" s="314"/>
      <c r="W139" s="231"/>
      <c r="X139" s="314"/>
      <c r="Y139" s="314"/>
      <c r="Z139" s="231"/>
      <c r="AA139" s="314"/>
      <c r="AB139" s="231"/>
      <c r="AC139" s="231"/>
      <c r="AD139" s="231"/>
      <c r="AE139" s="314"/>
      <c r="AF139" s="297">
        <f t="shared" si="59"/>
        <v>0</v>
      </c>
      <c r="AG139" s="297">
        <f t="shared" si="60"/>
        <v>4500</v>
      </c>
      <c r="AH139" s="209"/>
      <c r="AI139" s="196">
        <f t="shared" si="61"/>
        <v>4500</v>
      </c>
      <c r="AJ139" s="314"/>
      <c r="AK139" s="314"/>
      <c r="AM139" s="299">
        <f t="shared" si="62"/>
        <v>4500</v>
      </c>
    </row>
    <row r="140" spans="4:39" s="37" customFormat="1" x14ac:dyDescent="0.25">
      <c r="E140" s="56" t="s">
        <v>147</v>
      </c>
      <c r="F140" s="58"/>
      <c r="G140" s="58"/>
      <c r="H140" s="58" t="s">
        <v>163</v>
      </c>
      <c r="I140" s="59"/>
      <c r="J140" s="221" t="s">
        <v>291</v>
      </c>
      <c r="K140" s="222" t="s">
        <v>292</v>
      </c>
      <c r="L140" s="218">
        <f t="shared" ref="L140:AE141" si="113">SUM(L141)</f>
        <v>0</v>
      </c>
      <c r="M140" s="218">
        <f t="shared" si="113"/>
        <v>0</v>
      </c>
      <c r="N140" s="218">
        <f t="shared" si="113"/>
        <v>0</v>
      </c>
      <c r="O140" s="218">
        <f t="shared" si="113"/>
        <v>0</v>
      </c>
      <c r="P140" s="218">
        <f t="shared" si="113"/>
        <v>0</v>
      </c>
      <c r="Q140" s="218">
        <f t="shared" si="113"/>
        <v>0</v>
      </c>
      <c r="R140" s="218"/>
      <c r="S140" s="311">
        <f t="shared" si="113"/>
        <v>0</v>
      </c>
      <c r="T140" s="311">
        <f t="shared" si="113"/>
        <v>0</v>
      </c>
      <c r="U140" s="297">
        <f t="shared" si="58"/>
        <v>0</v>
      </c>
      <c r="V140" s="311">
        <f t="shared" si="113"/>
        <v>0</v>
      </c>
      <c r="W140" s="218">
        <f t="shared" si="113"/>
        <v>0</v>
      </c>
      <c r="X140" s="311"/>
      <c r="Y140" s="311">
        <f t="shared" si="113"/>
        <v>0</v>
      </c>
      <c r="Z140" s="218">
        <f t="shared" si="113"/>
        <v>0</v>
      </c>
      <c r="AA140" s="311">
        <f t="shared" si="113"/>
        <v>0</v>
      </c>
      <c r="AB140" s="218">
        <f t="shared" si="113"/>
        <v>0</v>
      </c>
      <c r="AC140" s="218">
        <f t="shared" si="113"/>
        <v>0</v>
      </c>
      <c r="AD140" s="218">
        <f t="shared" si="113"/>
        <v>0</v>
      </c>
      <c r="AE140" s="311">
        <f t="shared" si="113"/>
        <v>0</v>
      </c>
      <c r="AF140" s="297">
        <f t="shared" si="59"/>
        <v>0</v>
      </c>
      <c r="AG140" s="297">
        <f t="shared" si="60"/>
        <v>0</v>
      </c>
      <c r="AH140" s="209"/>
      <c r="AI140" s="196">
        <f t="shared" si="61"/>
        <v>0</v>
      </c>
      <c r="AJ140" s="311">
        <f t="shared" ref="AJ140:AK141" si="114">SUM(AJ141)</f>
        <v>0</v>
      </c>
      <c r="AK140" s="311">
        <f t="shared" si="114"/>
        <v>0</v>
      </c>
      <c r="AM140" s="299">
        <f t="shared" si="62"/>
        <v>0</v>
      </c>
    </row>
    <row r="141" spans="4:39" s="37" customFormat="1" hidden="1" x14ac:dyDescent="0.25">
      <c r="E141" s="56" t="s">
        <v>147</v>
      </c>
      <c r="F141" s="58"/>
      <c r="G141" s="58"/>
      <c r="H141" s="58" t="s">
        <v>163</v>
      </c>
      <c r="I141" s="59"/>
      <c r="J141" s="223" t="s">
        <v>293</v>
      </c>
      <c r="K141" s="224" t="s">
        <v>294</v>
      </c>
      <c r="L141" s="225">
        <f t="shared" si="113"/>
        <v>0</v>
      </c>
      <c r="M141" s="225">
        <f t="shared" si="113"/>
        <v>0</v>
      </c>
      <c r="N141" s="225">
        <f t="shared" si="113"/>
        <v>0</v>
      </c>
      <c r="O141" s="225">
        <f t="shared" si="113"/>
        <v>0</v>
      </c>
      <c r="P141" s="225">
        <f t="shared" si="113"/>
        <v>0</v>
      </c>
      <c r="Q141" s="225">
        <f t="shared" si="113"/>
        <v>0</v>
      </c>
      <c r="R141" s="225"/>
      <c r="S141" s="312">
        <f t="shared" si="113"/>
        <v>0</v>
      </c>
      <c r="T141" s="312">
        <f t="shared" si="113"/>
        <v>0</v>
      </c>
      <c r="U141" s="297">
        <f t="shared" si="58"/>
        <v>0</v>
      </c>
      <c r="V141" s="312">
        <f t="shared" si="113"/>
        <v>0</v>
      </c>
      <c r="W141" s="225">
        <f t="shared" si="113"/>
        <v>0</v>
      </c>
      <c r="X141" s="312"/>
      <c r="Y141" s="312">
        <f t="shared" si="113"/>
        <v>0</v>
      </c>
      <c r="Z141" s="225">
        <f t="shared" si="113"/>
        <v>0</v>
      </c>
      <c r="AA141" s="312">
        <f t="shared" si="113"/>
        <v>0</v>
      </c>
      <c r="AB141" s="225">
        <f t="shared" si="113"/>
        <v>0</v>
      </c>
      <c r="AC141" s="225">
        <f t="shared" si="113"/>
        <v>0</v>
      </c>
      <c r="AD141" s="225">
        <f t="shared" si="113"/>
        <v>0</v>
      </c>
      <c r="AE141" s="312">
        <f t="shared" si="113"/>
        <v>0</v>
      </c>
      <c r="AF141" s="297">
        <f t="shared" si="59"/>
        <v>0</v>
      </c>
      <c r="AG141" s="297">
        <f t="shared" si="60"/>
        <v>0</v>
      </c>
      <c r="AH141" s="209"/>
      <c r="AI141" s="196">
        <f t="shared" si="61"/>
        <v>0</v>
      </c>
      <c r="AJ141" s="312">
        <f t="shared" si="114"/>
        <v>0</v>
      </c>
      <c r="AK141" s="312">
        <f t="shared" si="114"/>
        <v>0</v>
      </c>
      <c r="AM141" s="299">
        <f t="shared" si="62"/>
        <v>0</v>
      </c>
    </row>
    <row r="142" spans="4:39" s="63" customFormat="1" hidden="1" x14ac:dyDescent="0.25">
      <c r="E142" s="60" t="s">
        <v>147</v>
      </c>
      <c r="F142" s="61"/>
      <c r="G142" s="61"/>
      <c r="H142" s="61" t="s">
        <v>163</v>
      </c>
      <c r="I142" s="62"/>
      <c r="J142" s="226" t="s">
        <v>295</v>
      </c>
      <c r="K142" s="227" t="s">
        <v>294</v>
      </c>
      <c r="L142" s="228">
        <f t="shared" ref="L142:AJ142" si="115">SUM(L143:L145)</f>
        <v>0</v>
      </c>
      <c r="M142" s="228">
        <f t="shared" si="115"/>
        <v>0</v>
      </c>
      <c r="N142" s="228">
        <f t="shared" si="115"/>
        <v>0</v>
      </c>
      <c r="O142" s="228">
        <f t="shared" si="115"/>
        <v>0</v>
      </c>
      <c r="P142" s="228">
        <f t="shared" si="115"/>
        <v>0</v>
      </c>
      <c r="Q142" s="228">
        <f t="shared" si="115"/>
        <v>0</v>
      </c>
      <c r="R142" s="228"/>
      <c r="S142" s="313">
        <f t="shared" si="115"/>
        <v>0</v>
      </c>
      <c r="T142" s="313">
        <f t="shared" si="115"/>
        <v>0</v>
      </c>
      <c r="U142" s="297">
        <f t="shared" si="58"/>
        <v>0</v>
      </c>
      <c r="V142" s="313">
        <f t="shared" si="115"/>
        <v>0</v>
      </c>
      <c r="W142" s="228">
        <f t="shared" si="115"/>
        <v>0</v>
      </c>
      <c r="X142" s="313"/>
      <c r="Y142" s="313">
        <f t="shared" si="115"/>
        <v>0</v>
      </c>
      <c r="Z142" s="228">
        <f t="shared" si="115"/>
        <v>0</v>
      </c>
      <c r="AA142" s="313">
        <f t="shared" si="115"/>
        <v>0</v>
      </c>
      <c r="AB142" s="228">
        <f t="shared" si="115"/>
        <v>0</v>
      </c>
      <c r="AC142" s="228">
        <f t="shared" si="115"/>
        <v>0</v>
      </c>
      <c r="AD142" s="228">
        <f t="shared" si="115"/>
        <v>0</v>
      </c>
      <c r="AE142" s="313">
        <f t="shared" si="115"/>
        <v>0</v>
      </c>
      <c r="AF142" s="297">
        <f t="shared" si="59"/>
        <v>0</v>
      </c>
      <c r="AG142" s="297">
        <f t="shared" si="60"/>
        <v>0</v>
      </c>
      <c r="AH142" s="209"/>
      <c r="AI142" s="196">
        <f t="shared" si="61"/>
        <v>0</v>
      </c>
      <c r="AJ142" s="313">
        <f t="shared" si="115"/>
        <v>0</v>
      </c>
      <c r="AK142" s="313">
        <f t="shared" ref="AK142" si="116">SUM(AK143:AK145)</f>
        <v>0</v>
      </c>
      <c r="AM142" s="299">
        <f t="shared" si="62"/>
        <v>0</v>
      </c>
    </row>
    <row r="143" spans="4:39" s="68" customFormat="1" hidden="1" x14ac:dyDescent="0.25">
      <c r="E143" s="64" t="s">
        <v>147</v>
      </c>
      <c r="F143" s="65"/>
      <c r="G143" s="65"/>
      <c r="H143" s="65" t="s">
        <v>163</v>
      </c>
      <c r="I143" s="66"/>
      <c r="J143" s="234" t="s">
        <v>296</v>
      </c>
      <c r="K143" s="230" t="s">
        <v>294</v>
      </c>
      <c r="L143" s="231"/>
      <c r="M143" s="231"/>
      <c r="N143" s="231"/>
      <c r="O143" s="231"/>
      <c r="P143" s="231">
        <f>Q143-O143</f>
        <v>0</v>
      </c>
      <c r="Q143" s="231"/>
      <c r="R143" s="231"/>
      <c r="S143" s="314">
        <v>0</v>
      </c>
      <c r="T143" s="314"/>
      <c r="U143" s="297">
        <f t="shared" si="58"/>
        <v>0</v>
      </c>
      <c r="V143" s="314"/>
      <c r="W143" s="231"/>
      <c r="X143" s="314"/>
      <c r="Y143" s="314"/>
      <c r="Z143" s="231"/>
      <c r="AA143" s="314"/>
      <c r="AB143" s="231"/>
      <c r="AC143" s="231"/>
      <c r="AD143" s="231"/>
      <c r="AE143" s="314"/>
      <c r="AF143" s="297">
        <f t="shared" si="59"/>
        <v>0</v>
      </c>
      <c r="AG143" s="297">
        <f t="shared" si="60"/>
        <v>0</v>
      </c>
      <c r="AH143" s="209"/>
      <c r="AI143" s="196">
        <f t="shared" si="61"/>
        <v>0</v>
      </c>
      <c r="AJ143" s="314"/>
      <c r="AK143" s="314"/>
      <c r="AM143" s="299">
        <f t="shared" si="62"/>
        <v>0</v>
      </c>
    </row>
    <row r="144" spans="4:39" s="68" customFormat="1" hidden="1" x14ac:dyDescent="0.25">
      <c r="E144" s="64" t="s">
        <v>147</v>
      </c>
      <c r="F144" s="65"/>
      <c r="G144" s="65"/>
      <c r="H144" s="65" t="s">
        <v>163</v>
      </c>
      <c r="I144" s="66"/>
      <c r="J144" s="234" t="s">
        <v>296</v>
      </c>
      <c r="K144" s="230" t="s">
        <v>294</v>
      </c>
      <c r="L144" s="231"/>
      <c r="M144" s="231"/>
      <c r="N144" s="231"/>
      <c r="O144" s="231"/>
      <c r="P144" s="231">
        <f>Q144-O144</f>
        <v>0</v>
      </c>
      <c r="Q144" s="231"/>
      <c r="R144" s="231"/>
      <c r="S144" s="314">
        <v>0</v>
      </c>
      <c r="T144" s="314"/>
      <c r="U144" s="297">
        <f t="shared" si="58"/>
        <v>0</v>
      </c>
      <c r="V144" s="314"/>
      <c r="W144" s="231"/>
      <c r="X144" s="314"/>
      <c r="Y144" s="314"/>
      <c r="Z144" s="231"/>
      <c r="AA144" s="314"/>
      <c r="AB144" s="231"/>
      <c r="AC144" s="231"/>
      <c r="AD144" s="231"/>
      <c r="AE144" s="314"/>
      <c r="AF144" s="297">
        <f t="shared" si="59"/>
        <v>0</v>
      </c>
      <c r="AG144" s="297">
        <f t="shared" si="60"/>
        <v>0</v>
      </c>
      <c r="AH144" s="209"/>
      <c r="AI144" s="196">
        <f t="shared" si="61"/>
        <v>0</v>
      </c>
      <c r="AJ144" s="314"/>
      <c r="AK144" s="314"/>
      <c r="AM144" s="299">
        <f t="shared" si="62"/>
        <v>0</v>
      </c>
    </row>
    <row r="145" spans="5:39" s="68" customFormat="1" hidden="1" x14ac:dyDescent="0.25">
      <c r="E145" s="64" t="s">
        <v>147</v>
      </c>
      <c r="F145" s="65"/>
      <c r="G145" s="65"/>
      <c r="H145" s="65" t="s">
        <v>163</v>
      </c>
      <c r="I145" s="66"/>
      <c r="J145" s="234" t="s">
        <v>296</v>
      </c>
      <c r="K145" s="230" t="s">
        <v>294</v>
      </c>
      <c r="L145" s="231"/>
      <c r="M145" s="231"/>
      <c r="N145" s="231"/>
      <c r="O145" s="231"/>
      <c r="P145" s="231">
        <f>Q145-O145</f>
        <v>0</v>
      </c>
      <c r="Q145" s="231"/>
      <c r="R145" s="231"/>
      <c r="S145" s="314">
        <v>0</v>
      </c>
      <c r="T145" s="314"/>
      <c r="U145" s="297">
        <f t="shared" si="58"/>
        <v>0</v>
      </c>
      <c r="V145" s="314"/>
      <c r="W145" s="231"/>
      <c r="X145" s="314"/>
      <c r="Y145" s="314"/>
      <c r="Z145" s="231"/>
      <c r="AA145" s="314"/>
      <c r="AB145" s="231"/>
      <c r="AC145" s="231"/>
      <c r="AD145" s="231"/>
      <c r="AE145" s="314"/>
      <c r="AF145" s="297">
        <f t="shared" si="59"/>
        <v>0</v>
      </c>
      <c r="AG145" s="297">
        <f t="shared" si="60"/>
        <v>0</v>
      </c>
      <c r="AH145" s="209"/>
      <c r="AI145" s="196">
        <f t="shared" si="61"/>
        <v>0</v>
      </c>
      <c r="AJ145" s="314"/>
      <c r="AK145" s="314"/>
      <c r="AM145" s="299">
        <f t="shared" si="62"/>
        <v>0</v>
      </c>
    </row>
    <row r="146" spans="5:39" s="37" customFormat="1" x14ac:dyDescent="0.25">
      <c r="E146" s="56" t="s">
        <v>254</v>
      </c>
      <c r="F146" s="58"/>
      <c r="G146" s="58"/>
      <c r="H146" s="58"/>
      <c r="I146" s="59"/>
      <c r="J146" s="221" t="s">
        <v>113</v>
      </c>
      <c r="K146" s="222" t="s">
        <v>297</v>
      </c>
      <c r="L146" s="218">
        <f t="shared" ref="L146:AJ146" si="117">SUM(L147+L155)</f>
        <v>0</v>
      </c>
      <c r="M146" s="218">
        <f t="shared" si="117"/>
        <v>0</v>
      </c>
      <c r="N146" s="218">
        <f t="shared" si="117"/>
        <v>0</v>
      </c>
      <c r="O146" s="218">
        <f t="shared" si="117"/>
        <v>0</v>
      </c>
      <c r="P146" s="218">
        <f t="shared" si="117"/>
        <v>0</v>
      </c>
      <c r="Q146" s="218">
        <f t="shared" si="117"/>
        <v>0</v>
      </c>
      <c r="R146" s="218"/>
      <c r="S146" s="311">
        <f t="shared" si="117"/>
        <v>0</v>
      </c>
      <c r="T146" s="311">
        <f t="shared" si="117"/>
        <v>0</v>
      </c>
      <c r="U146" s="297">
        <f t="shared" si="58"/>
        <v>0</v>
      </c>
      <c r="V146" s="311">
        <f t="shared" si="117"/>
        <v>0</v>
      </c>
      <c r="W146" s="218">
        <f t="shared" si="117"/>
        <v>0</v>
      </c>
      <c r="X146" s="311"/>
      <c r="Y146" s="311">
        <f t="shared" si="117"/>
        <v>0</v>
      </c>
      <c r="Z146" s="218">
        <f t="shared" si="117"/>
        <v>0</v>
      </c>
      <c r="AA146" s="311">
        <f t="shared" si="117"/>
        <v>0</v>
      </c>
      <c r="AB146" s="218">
        <f t="shared" si="117"/>
        <v>0</v>
      </c>
      <c r="AC146" s="218">
        <f t="shared" si="117"/>
        <v>0</v>
      </c>
      <c r="AD146" s="218">
        <f t="shared" si="117"/>
        <v>0</v>
      </c>
      <c r="AE146" s="311">
        <f t="shared" si="117"/>
        <v>0</v>
      </c>
      <c r="AF146" s="297">
        <f t="shared" si="59"/>
        <v>0</v>
      </c>
      <c r="AG146" s="297">
        <f t="shared" si="60"/>
        <v>0</v>
      </c>
      <c r="AH146" s="209"/>
      <c r="AI146" s="196">
        <f t="shared" si="61"/>
        <v>0</v>
      </c>
      <c r="AJ146" s="311">
        <f t="shared" si="117"/>
        <v>0</v>
      </c>
      <c r="AK146" s="311">
        <f t="shared" ref="AK146" si="118">SUM(AK147+AK155)</f>
        <v>0</v>
      </c>
      <c r="AM146" s="299">
        <f t="shared" si="62"/>
        <v>0</v>
      </c>
    </row>
    <row r="147" spans="5:39" s="37" customFormat="1" hidden="1" x14ac:dyDescent="0.25">
      <c r="E147" s="56" t="s">
        <v>254</v>
      </c>
      <c r="F147" s="58"/>
      <c r="G147" s="58"/>
      <c r="H147" s="58"/>
      <c r="I147" s="59"/>
      <c r="J147" s="242" t="s">
        <v>254</v>
      </c>
      <c r="K147" s="222" t="s">
        <v>298</v>
      </c>
      <c r="L147" s="218">
        <f t="shared" ref="L147:AE147" si="119">SUM(L148+L152)</f>
        <v>0</v>
      </c>
      <c r="M147" s="218">
        <f t="shared" si="119"/>
        <v>0</v>
      </c>
      <c r="N147" s="218">
        <f t="shared" si="119"/>
        <v>0</v>
      </c>
      <c r="O147" s="218">
        <f t="shared" si="119"/>
        <v>0</v>
      </c>
      <c r="P147" s="218">
        <f t="shared" si="119"/>
        <v>0</v>
      </c>
      <c r="Q147" s="218">
        <f t="shared" si="119"/>
        <v>0</v>
      </c>
      <c r="R147" s="218"/>
      <c r="S147" s="311">
        <f t="shared" si="119"/>
        <v>0</v>
      </c>
      <c r="T147" s="311">
        <f t="shared" si="119"/>
        <v>0</v>
      </c>
      <c r="U147" s="297">
        <f t="shared" si="58"/>
        <v>0</v>
      </c>
      <c r="V147" s="311">
        <f t="shared" si="119"/>
        <v>0</v>
      </c>
      <c r="W147" s="218">
        <f t="shared" si="119"/>
        <v>0</v>
      </c>
      <c r="X147" s="311"/>
      <c r="Y147" s="311">
        <f t="shared" si="119"/>
        <v>0</v>
      </c>
      <c r="Z147" s="218">
        <f t="shared" si="119"/>
        <v>0</v>
      </c>
      <c r="AA147" s="311">
        <f t="shared" si="119"/>
        <v>0</v>
      </c>
      <c r="AB147" s="218">
        <f t="shared" si="119"/>
        <v>0</v>
      </c>
      <c r="AC147" s="218">
        <f t="shared" si="119"/>
        <v>0</v>
      </c>
      <c r="AD147" s="218">
        <f t="shared" si="119"/>
        <v>0</v>
      </c>
      <c r="AE147" s="311">
        <f t="shared" si="119"/>
        <v>0</v>
      </c>
      <c r="AF147" s="297">
        <f t="shared" si="59"/>
        <v>0</v>
      </c>
      <c r="AG147" s="297">
        <f t="shared" si="60"/>
        <v>0</v>
      </c>
      <c r="AH147" s="209"/>
      <c r="AI147" s="196">
        <f t="shared" si="61"/>
        <v>0</v>
      </c>
      <c r="AJ147" s="311">
        <f t="shared" ref="AJ147" si="120">SUM(AJ148+AJ152)</f>
        <v>0</v>
      </c>
      <c r="AK147" s="311">
        <f t="shared" ref="AK147" si="121">SUM(AK148+AK152)</f>
        <v>0</v>
      </c>
      <c r="AM147" s="299">
        <f t="shared" si="62"/>
        <v>0</v>
      </c>
    </row>
    <row r="148" spans="5:39" s="37" customFormat="1" hidden="1" x14ac:dyDescent="0.25">
      <c r="E148" s="56" t="s">
        <v>254</v>
      </c>
      <c r="F148" s="58"/>
      <c r="G148" s="58"/>
      <c r="H148" s="58"/>
      <c r="I148" s="59"/>
      <c r="J148" s="223" t="s">
        <v>299</v>
      </c>
      <c r="K148" s="224" t="s">
        <v>300</v>
      </c>
      <c r="L148" s="225">
        <f t="shared" ref="L148" si="122">SUM(L149)</f>
        <v>0</v>
      </c>
      <c r="M148" s="225">
        <f>SUM(M149)</f>
        <v>0</v>
      </c>
      <c r="N148" s="225">
        <f>SUM(N149)</f>
        <v>0</v>
      </c>
      <c r="O148" s="225">
        <f>SUM(O149)</f>
        <v>0</v>
      </c>
      <c r="P148" s="225">
        <f t="shared" ref="P148:AE148" si="123">SUM(P149)</f>
        <v>0</v>
      </c>
      <c r="Q148" s="225">
        <f>SUM(Q149)</f>
        <v>0</v>
      </c>
      <c r="R148" s="225"/>
      <c r="S148" s="312">
        <f t="shared" si="123"/>
        <v>0</v>
      </c>
      <c r="T148" s="312">
        <f t="shared" si="123"/>
        <v>0</v>
      </c>
      <c r="U148" s="297">
        <f t="shared" si="58"/>
        <v>0</v>
      </c>
      <c r="V148" s="312">
        <f t="shared" si="123"/>
        <v>0</v>
      </c>
      <c r="W148" s="225">
        <f t="shared" si="123"/>
        <v>0</v>
      </c>
      <c r="X148" s="312"/>
      <c r="Y148" s="312">
        <f t="shared" si="123"/>
        <v>0</v>
      </c>
      <c r="Z148" s="225">
        <f t="shared" si="123"/>
        <v>0</v>
      </c>
      <c r="AA148" s="312">
        <f t="shared" si="123"/>
        <v>0</v>
      </c>
      <c r="AB148" s="225">
        <f t="shared" si="123"/>
        <v>0</v>
      </c>
      <c r="AC148" s="225">
        <f t="shared" si="123"/>
        <v>0</v>
      </c>
      <c r="AD148" s="225">
        <f t="shared" si="123"/>
        <v>0</v>
      </c>
      <c r="AE148" s="312">
        <f t="shared" si="123"/>
        <v>0</v>
      </c>
      <c r="AF148" s="297">
        <f t="shared" si="59"/>
        <v>0</v>
      </c>
      <c r="AG148" s="297">
        <f t="shared" si="60"/>
        <v>0</v>
      </c>
      <c r="AH148" s="209"/>
      <c r="AI148" s="196">
        <f t="shared" si="61"/>
        <v>0</v>
      </c>
      <c r="AJ148" s="312">
        <f t="shared" ref="AJ148:AK148" si="124">SUM(AJ149)</f>
        <v>0</v>
      </c>
      <c r="AK148" s="312">
        <f t="shared" si="124"/>
        <v>0</v>
      </c>
      <c r="AM148" s="299">
        <f t="shared" si="62"/>
        <v>0</v>
      </c>
    </row>
    <row r="149" spans="5:39" s="63" customFormat="1" hidden="1" x14ac:dyDescent="0.25">
      <c r="E149" s="60" t="s">
        <v>254</v>
      </c>
      <c r="F149" s="61"/>
      <c r="G149" s="61"/>
      <c r="H149" s="61"/>
      <c r="I149" s="62"/>
      <c r="J149" s="226" t="s">
        <v>301</v>
      </c>
      <c r="K149" s="227" t="s">
        <v>302</v>
      </c>
      <c r="L149" s="228">
        <f t="shared" ref="L149" si="125">SUM(L150:L151)</f>
        <v>0</v>
      </c>
      <c r="M149" s="228">
        <f t="shared" ref="M149:AE149" si="126">SUM(M150:M151)</f>
        <v>0</v>
      </c>
      <c r="N149" s="228">
        <f t="shared" si="126"/>
        <v>0</v>
      </c>
      <c r="O149" s="228">
        <f t="shared" si="126"/>
        <v>0</v>
      </c>
      <c r="P149" s="228">
        <f t="shared" si="126"/>
        <v>0</v>
      </c>
      <c r="Q149" s="228">
        <f t="shared" si="126"/>
        <v>0</v>
      </c>
      <c r="R149" s="228"/>
      <c r="S149" s="313">
        <f t="shared" si="126"/>
        <v>0</v>
      </c>
      <c r="T149" s="313">
        <f t="shared" si="126"/>
        <v>0</v>
      </c>
      <c r="U149" s="297">
        <f t="shared" si="58"/>
        <v>0</v>
      </c>
      <c r="V149" s="313">
        <f t="shared" si="126"/>
        <v>0</v>
      </c>
      <c r="W149" s="228">
        <f t="shared" si="126"/>
        <v>0</v>
      </c>
      <c r="X149" s="313"/>
      <c r="Y149" s="313">
        <f t="shared" si="126"/>
        <v>0</v>
      </c>
      <c r="Z149" s="228">
        <f t="shared" si="126"/>
        <v>0</v>
      </c>
      <c r="AA149" s="313">
        <f t="shared" si="126"/>
        <v>0</v>
      </c>
      <c r="AB149" s="228">
        <f t="shared" si="126"/>
        <v>0</v>
      </c>
      <c r="AC149" s="228">
        <f t="shared" si="126"/>
        <v>0</v>
      </c>
      <c r="AD149" s="228">
        <f t="shared" si="126"/>
        <v>0</v>
      </c>
      <c r="AE149" s="313">
        <f t="shared" si="126"/>
        <v>0</v>
      </c>
      <c r="AF149" s="297">
        <f t="shared" si="59"/>
        <v>0</v>
      </c>
      <c r="AG149" s="297">
        <f t="shared" si="60"/>
        <v>0</v>
      </c>
      <c r="AH149" s="209"/>
      <c r="AI149" s="196">
        <f t="shared" si="61"/>
        <v>0</v>
      </c>
      <c r="AJ149" s="313">
        <f t="shared" ref="AJ149" si="127">SUM(AJ150:AJ151)</f>
        <v>0</v>
      </c>
      <c r="AK149" s="313">
        <f t="shared" ref="AK149" si="128">SUM(AK150:AK151)</f>
        <v>0</v>
      </c>
      <c r="AM149" s="299">
        <f t="shared" si="62"/>
        <v>0</v>
      </c>
    </row>
    <row r="150" spans="5:39" s="68" customFormat="1" hidden="1" x14ac:dyDescent="0.25">
      <c r="E150" s="64" t="s">
        <v>254</v>
      </c>
      <c r="F150" s="65"/>
      <c r="G150" s="65"/>
      <c r="H150" s="65"/>
      <c r="I150" s="66"/>
      <c r="J150" s="232" t="s">
        <v>303</v>
      </c>
      <c r="K150" s="230" t="s">
        <v>302</v>
      </c>
      <c r="L150" s="231"/>
      <c r="M150" s="231"/>
      <c r="N150" s="231"/>
      <c r="O150" s="231"/>
      <c r="P150" s="231">
        <f>Q150-O150</f>
        <v>0</v>
      </c>
      <c r="Q150" s="231"/>
      <c r="R150" s="231"/>
      <c r="S150" s="314"/>
      <c r="T150" s="314"/>
      <c r="U150" s="297">
        <f t="shared" si="58"/>
        <v>0</v>
      </c>
      <c r="V150" s="314"/>
      <c r="W150" s="231"/>
      <c r="X150" s="314"/>
      <c r="Y150" s="314"/>
      <c r="Z150" s="231"/>
      <c r="AA150" s="314"/>
      <c r="AB150" s="231"/>
      <c r="AC150" s="231"/>
      <c r="AD150" s="231"/>
      <c r="AE150" s="314"/>
      <c r="AF150" s="297">
        <f t="shared" si="59"/>
        <v>0</v>
      </c>
      <c r="AG150" s="297">
        <f t="shared" si="60"/>
        <v>0</v>
      </c>
      <c r="AH150" s="209"/>
      <c r="AI150" s="196">
        <f t="shared" si="61"/>
        <v>0</v>
      </c>
      <c r="AJ150" s="314"/>
      <c r="AK150" s="314"/>
      <c r="AM150" s="299">
        <f t="shared" si="62"/>
        <v>0</v>
      </c>
    </row>
    <row r="151" spans="5:39" s="68" customFormat="1" hidden="1" x14ac:dyDescent="0.25">
      <c r="E151" s="64" t="s">
        <v>254</v>
      </c>
      <c r="F151" s="65"/>
      <c r="G151" s="65"/>
      <c r="H151" s="65"/>
      <c r="I151" s="66"/>
      <c r="J151" s="232" t="s">
        <v>303</v>
      </c>
      <c r="K151" s="230" t="s">
        <v>302</v>
      </c>
      <c r="L151" s="231"/>
      <c r="M151" s="231"/>
      <c r="N151" s="231"/>
      <c r="O151" s="231"/>
      <c r="P151" s="231">
        <f>Q151-O151</f>
        <v>0</v>
      </c>
      <c r="Q151" s="231"/>
      <c r="R151" s="231"/>
      <c r="S151" s="314"/>
      <c r="T151" s="314"/>
      <c r="U151" s="297">
        <f t="shared" si="58"/>
        <v>0</v>
      </c>
      <c r="V151" s="314"/>
      <c r="W151" s="231"/>
      <c r="X151" s="314"/>
      <c r="Y151" s="314"/>
      <c r="Z151" s="231"/>
      <c r="AA151" s="314"/>
      <c r="AB151" s="231"/>
      <c r="AC151" s="231"/>
      <c r="AD151" s="231"/>
      <c r="AE151" s="314"/>
      <c r="AF151" s="297">
        <f t="shared" si="59"/>
        <v>0</v>
      </c>
      <c r="AG151" s="297">
        <f t="shared" si="60"/>
        <v>0</v>
      </c>
      <c r="AH151" s="209"/>
      <c r="AI151" s="196">
        <f t="shared" si="61"/>
        <v>0</v>
      </c>
      <c r="AJ151" s="314"/>
      <c r="AK151" s="314"/>
      <c r="AM151" s="299">
        <f t="shared" si="62"/>
        <v>0</v>
      </c>
    </row>
    <row r="152" spans="5:39" s="37" customFormat="1" hidden="1" x14ac:dyDescent="0.25">
      <c r="E152" s="56" t="s">
        <v>254</v>
      </c>
      <c r="F152" s="58"/>
      <c r="G152" s="58"/>
      <c r="H152" s="58"/>
      <c r="I152" s="59"/>
      <c r="J152" s="223" t="s">
        <v>304</v>
      </c>
      <c r="K152" s="224" t="s">
        <v>305</v>
      </c>
      <c r="L152" s="225">
        <f t="shared" ref="L152" si="129">SUM(L153)</f>
        <v>0</v>
      </c>
      <c r="M152" s="225">
        <f>SUM(M153)</f>
        <v>0</v>
      </c>
      <c r="N152" s="225">
        <f>SUM(N153)</f>
        <v>0</v>
      </c>
      <c r="O152" s="225">
        <f>SUM(O153)</f>
        <v>0</v>
      </c>
      <c r="P152" s="225">
        <f t="shared" ref="P152:AE152" si="130">SUM(P153)</f>
        <v>0</v>
      </c>
      <c r="Q152" s="225">
        <f>SUM(Q153)</f>
        <v>0</v>
      </c>
      <c r="R152" s="225"/>
      <c r="S152" s="312">
        <f t="shared" si="130"/>
        <v>0</v>
      </c>
      <c r="T152" s="312">
        <f t="shared" si="130"/>
        <v>0</v>
      </c>
      <c r="U152" s="297">
        <f t="shared" ref="U152:U181" si="131">SUM(S152:T152)</f>
        <v>0</v>
      </c>
      <c r="V152" s="312">
        <f t="shared" si="130"/>
        <v>0</v>
      </c>
      <c r="W152" s="225">
        <f t="shared" si="130"/>
        <v>0</v>
      </c>
      <c r="X152" s="312"/>
      <c r="Y152" s="312">
        <f t="shared" si="130"/>
        <v>0</v>
      </c>
      <c r="Z152" s="225">
        <f t="shared" si="130"/>
        <v>0</v>
      </c>
      <c r="AA152" s="312">
        <f t="shared" si="130"/>
        <v>0</v>
      </c>
      <c r="AB152" s="225">
        <f t="shared" si="130"/>
        <v>0</v>
      </c>
      <c r="AC152" s="225">
        <f t="shared" si="130"/>
        <v>0</v>
      </c>
      <c r="AD152" s="225">
        <f t="shared" si="130"/>
        <v>0</v>
      </c>
      <c r="AE152" s="312">
        <f t="shared" si="130"/>
        <v>0</v>
      </c>
      <c r="AF152" s="297">
        <f t="shared" ref="AF152:AF178" si="132">SUM(V152:AE152)</f>
        <v>0</v>
      </c>
      <c r="AG152" s="297">
        <f t="shared" ref="AG152:AG178" si="133">SUM(U152+AF152)</f>
        <v>0</v>
      </c>
      <c r="AH152" s="209"/>
      <c r="AI152" s="196">
        <f t="shared" ref="AI152:AI181" si="134">SUM(AG152:AH152)</f>
        <v>0</v>
      </c>
      <c r="AJ152" s="312">
        <f t="shared" ref="AJ152:AK152" si="135">SUM(AJ153)</f>
        <v>0</v>
      </c>
      <c r="AK152" s="312">
        <f t="shared" si="135"/>
        <v>0</v>
      </c>
      <c r="AM152" s="299">
        <f t="shared" ref="AM152:AM181" si="136">SUM(S152+AF152)</f>
        <v>0</v>
      </c>
    </row>
    <row r="153" spans="5:39" s="63" customFormat="1" hidden="1" x14ac:dyDescent="0.25">
      <c r="E153" s="60" t="s">
        <v>254</v>
      </c>
      <c r="F153" s="61"/>
      <c r="G153" s="61"/>
      <c r="H153" s="61"/>
      <c r="I153" s="62"/>
      <c r="J153" s="226" t="s">
        <v>306</v>
      </c>
      <c r="K153" s="227" t="s">
        <v>307</v>
      </c>
      <c r="L153" s="228">
        <f t="shared" ref="L153" si="137">SUM(L154:L154)</f>
        <v>0</v>
      </c>
      <c r="M153" s="228">
        <f>SUM(M154:M154)</f>
        <v>0</v>
      </c>
      <c r="N153" s="228">
        <f>SUM(N154:N154)</f>
        <v>0</v>
      </c>
      <c r="O153" s="228">
        <f>SUM(O154:O154)</f>
        <v>0</v>
      </c>
      <c r="P153" s="228">
        <f t="shared" ref="P153:AK153" si="138">SUM(P154:P154)</f>
        <v>0</v>
      </c>
      <c r="Q153" s="228">
        <f>SUM(Q154:Q154)</f>
        <v>0</v>
      </c>
      <c r="R153" s="228"/>
      <c r="S153" s="313">
        <f t="shared" si="138"/>
        <v>0</v>
      </c>
      <c r="T153" s="313">
        <f t="shared" si="138"/>
        <v>0</v>
      </c>
      <c r="U153" s="297">
        <f t="shared" si="131"/>
        <v>0</v>
      </c>
      <c r="V153" s="313">
        <f t="shared" si="138"/>
        <v>0</v>
      </c>
      <c r="W153" s="228">
        <f t="shared" si="138"/>
        <v>0</v>
      </c>
      <c r="X153" s="313"/>
      <c r="Y153" s="313">
        <f t="shared" si="138"/>
        <v>0</v>
      </c>
      <c r="Z153" s="228">
        <f t="shared" si="138"/>
        <v>0</v>
      </c>
      <c r="AA153" s="313">
        <f t="shared" si="138"/>
        <v>0</v>
      </c>
      <c r="AB153" s="228">
        <f t="shared" si="138"/>
        <v>0</v>
      </c>
      <c r="AC153" s="228">
        <f t="shared" si="138"/>
        <v>0</v>
      </c>
      <c r="AD153" s="228">
        <f t="shared" si="138"/>
        <v>0</v>
      </c>
      <c r="AE153" s="313">
        <f t="shared" si="138"/>
        <v>0</v>
      </c>
      <c r="AF153" s="297">
        <f t="shared" si="132"/>
        <v>0</v>
      </c>
      <c r="AG153" s="297">
        <f t="shared" si="133"/>
        <v>0</v>
      </c>
      <c r="AH153" s="209"/>
      <c r="AI153" s="196">
        <f t="shared" si="134"/>
        <v>0</v>
      </c>
      <c r="AJ153" s="313">
        <f t="shared" si="138"/>
        <v>0</v>
      </c>
      <c r="AK153" s="313">
        <f t="shared" si="138"/>
        <v>0</v>
      </c>
      <c r="AM153" s="299">
        <f t="shared" si="136"/>
        <v>0</v>
      </c>
    </row>
    <row r="154" spans="5:39" s="68" customFormat="1" hidden="1" x14ac:dyDescent="0.25">
      <c r="E154" s="64" t="s">
        <v>254</v>
      </c>
      <c r="F154" s="65"/>
      <c r="G154" s="65"/>
      <c r="H154" s="65"/>
      <c r="I154" s="66"/>
      <c r="J154" s="232" t="s">
        <v>308</v>
      </c>
      <c r="K154" s="230" t="s">
        <v>309</v>
      </c>
      <c r="L154" s="231"/>
      <c r="M154" s="231"/>
      <c r="N154" s="231"/>
      <c r="O154" s="231"/>
      <c r="P154" s="231">
        <f>Q154-O154</f>
        <v>0</v>
      </c>
      <c r="Q154" s="231"/>
      <c r="R154" s="231"/>
      <c r="S154" s="314"/>
      <c r="T154" s="314"/>
      <c r="U154" s="297">
        <f t="shared" si="131"/>
        <v>0</v>
      </c>
      <c r="V154" s="314"/>
      <c r="W154" s="231"/>
      <c r="X154" s="314"/>
      <c r="Y154" s="314"/>
      <c r="Z154" s="231"/>
      <c r="AA154" s="314"/>
      <c r="AB154" s="231"/>
      <c r="AC154" s="231"/>
      <c r="AD154" s="231"/>
      <c r="AE154" s="314"/>
      <c r="AF154" s="297">
        <f t="shared" si="132"/>
        <v>0</v>
      </c>
      <c r="AG154" s="297">
        <f t="shared" si="133"/>
        <v>0</v>
      </c>
      <c r="AH154" s="209"/>
      <c r="AI154" s="196">
        <f t="shared" si="134"/>
        <v>0</v>
      </c>
      <c r="AJ154" s="314"/>
      <c r="AK154" s="314"/>
      <c r="AM154" s="299">
        <f t="shared" si="136"/>
        <v>0</v>
      </c>
    </row>
    <row r="155" spans="5:39" s="37" customFormat="1" hidden="1" x14ac:dyDescent="0.25">
      <c r="E155" s="56" t="s">
        <v>254</v>
      </c>
      <c r="F155" s="58"/>
      <c r="G155" s="58"/>
      <c r="H155" s="58"/>
      <c r="I155" s="59"/>
      <c r="J155" s="221" t="s">
        <v>310</v>
      </c>
      <c r="K155" s="222" t="s">
        <v>311</v>
      </c>
      <c r="L155" s="218">
        <f t="shared" ref="L155:AE155" si="139">SUM(L156+L160+L162)</f>
        <v>0</v>
      </c>
      <c r="M155" s="218">
        <f t="shared" si="139"/>
        <v>0</v>
      </c>
      <c r="N155" s="218">
        <f t="shared" si="139"/>
        <v>0</v>
      </c>
      <c r="O155" s="218">
        <f t="shared" si="139"/>
        <v>0</v>
      </c>
      <c r="P155" s="218">
        <f t="shared" si="139"/>
        <v>0</v>
      </c>
      <c r="Q155" s="218">
        <f t="shared" si="139"/>
        <v>0</v>
      </c>
      <c r="R155" s="218"/>
      <c r="S155" s="311">
        <f t="shared" si="139"/>
        <v>0</v>
      </c>
      <c r="T155" s="311">
        <f t="shared" si="139"/>
        <v>0</v>
      </c>
      <c r="U155" s="297">
        <f t="shared" si="131"/>
        <v>0</v>
      </c>
      <c r="V155" s="311">
        <f t="shared" si="139"/>
        <v>0</v>
      </c>
      <c r="W155" s="218">
        <f t="shared" si="139"/>
        <v>0</v>
      </c>
      <c r="X155" s="311"/>
      <c r="Y155" s="311">
        <f t="shared" si="139"/>
        <v>0</v>
      </c>
      <c r="Z155" s="218">
        <f t="shared" si="139"/>
        <v>0</v>
      </c>
      <c r="AA155" s="311">
        <f t="shared" si="139"/>
        <v>0</v>
      </c>
      <c r="AB155" s="218">
        <f t="shared" si="139"/>
        <v>0</v>
      </c>
      <c r="AC155" s="218">
        <f t="shared" si="139"/>
        <v>0</v>
      </c>
      <c r="AD155" s="218">
        <f t="shared" si="139"/>
        <v>0</v>
      </c>
      <c r="AE155" s="311">
        <f t="shared" si="139"/>
        <v>0</v>
      </c>
      <c r="AF155" s="297">
        <f t="shared" si="132"/>
        <v>0</v>
      </c>
      <c r="AG155" s="297">
        <f t="shared" si="133"/>
        <v>0</v>
      </c>
      <c r="AH155" s="209"/>
      <c r="AI155" s="196">
        <f t="shared" si="134"/>
        <v>0</v>
      </c>
      <c r="AJ155" s="311">
        <f t="shared" ref="AJ155" si="140">SUM(AJ156+AJ160+AJ162)</f>
        <v>0</v>
      </c>
      <c r="AK155" s="311">
        <f t="shared" ref="AK155" si="141">SUM(AK156+AK160+AK162)</f>
        <v>0</v>
      </c>
      <c r="AM155" s="299">
        <f t="shared" si="136"/>
        <v>0</v>
      </c>
    </row>
    <row r="156" spans="5:39" s="37" customFormat="1" hidden="1" x14ac:dyDescent="0.25">
      <c r="E156" s="56" t="s">
        <v>254</v>
      </c>
      <c r="F156" s="58"/>
      <c r="G156" s="58"/>
      <c r="H156" s="58"/>
      <c r="I156" s="59"/>
      <c r="J156" s="223" t="s">
        <v>312</v>
      </c>
      <c r="K156" s="224" t="s">
        <v>313</v>
      </c>
      <c r="L156" s="225">
        <f t="shared" ref="L156" si="142">SUM(L157:L159)</f>
        <v>0</v>
      </c>
      <c r="M156" s="225">
        <f t="shared" ref="M156:AE156" si="143">SUM(M157:M159)</f>
        <v>0</v>
      </c>
      <c r="N156" s="225">
        <f t="shared" si="143"/>
        <v>0</v>
      </c>
      <c r="O156" s="225">
        <f t="shared" si="143"/>
        <v>0</v>
      </c>
      <c r="P156" s="225">
        <f t="shared" si="143"/>
        <v>0</v>
      </c>
      <c r="Q156" s="225">
        <f t="shared" si="143"/>
        <v>0</v>
      </c>
      <c r="R156" s="225"/>
      <c r="S156" s="312">
        <f t="shared" si="143"/>
        <v>0</v>
      </c>
      <c r="T156" s="312">
        <f t="shared" si="143"/>
        <v>0</v>
      </c>
      <c r="U156" s="297">
        <f t="shared" si="131"/>
        <v>0</v>
      </c>
      <c r="V156" s="312">
        <f t="shared" si="143"/>
        <v>0</v>
      </c>
      <c r="W156" s="225">
        <f t="shared" si="143"/>
        <v>0</v>
      </c>
      <c r="X156" s="312"/>
      <c r="Y156" s="312">
        <f t="shared" si="143"/>
        <v>0</v>
      </c>
      <c r="Z156" s="225">
        <f t="shared" si="143"/>
        <v>0</v>
      </c>
      <c r="AA156" s="312">
        <f t="shared" si="143"/>
        <v>0</v>
      </c>
      <c r="AB156" s="225">
        <f t="shared" si="143"/>
        <v>0</v>
      </c>
      <c r="AC156" s="225">
        <f t="shared" si="143"/>
        <v>0</v>
      </c>
      <c r="AD156" s="225">
        <f t="shared" si="143"/>
        <v>0</v>
      </c>
      <c r="AE156" s="312">
        <f t="shared" si="143"/>
        <v>0</v>
      </c>
      <c r="AF156" s="297">
        <f t="shared" si="132"/>
        <v>0</v>
      </c>
      <c r="AG156" s="297">
        <f t="shared" si="133"/>
        <v>0</v>
      </c>
      <c r="AH156" s="209"/>
      <c r="AI156" s="196">
        <f t="shared" si="134"/>
        <v>0</v>
      </c>
      <c r="AJ156" s="312">
        <f t="shared" ref="AJ156" si="144">SUM(AJ157:AJ159)</f>
        <v>0</v>
      </c>
      <c r="AK156" s="312">
        <f t="shared" ref="AK156" si="145">SUM(AK157:AK159)</f>
        <v>0</v>
      </c>
      <c r="AM156" s="299">
        <f t="shared" si="136"/>
        <v>0</v>
      </c>
    </row>
    <row r="157" spans="5:39" s="68" customFormat="1" hidden="1" x14ac:dyDescent="0.25">
      <c r="E157" s="64" t="s">
        <v>254</v>
      </c>
      <c r="F157" s="65"/>
      <c r="G157" s="65"/>
      <c r="H157" s="65"/>
      <c r="I157" s="66"/>
      <c r="J157" s="232" t="s">
        <v>314</v>
      </c>
      <c r="K157" s="230" t="s">
        <v>315</v>
      </c>
      <c r="L157" s="231"/>
      <c r="M157" s="231"/>
      <c r="N157" s="231"/>
      <c r="O157" s="231"/>
      <c r="P157" s="231">
        <f>Q157-O157</f>
        <v>0</v>
      </c>
      <c r="Q157" s="231"/>
      <c r="R157" s="231"/>
      <c r="S157" s="314"/>
      <c r="T157" s="314"/>
      <c r="U157" s="297">
        <f t="shared" si="131"/>
        <v>0</v>
      </c>
      <c r="V157" s="314"/>
      <c r="W157" s="231"/>
      <c r="X157" s="314"/>
      <c r="Y157" s="314"/>
      <c r="Z157" s="231"/>
      <c r="AA157" s="314"/>
      <c r="AB157" s="231"/>
      <c r="AC157" s="231"/>
      <c r="AD157" s="231"/>
      <c r="AE157" s="314"/>
      <c r="AF157" s="297">
        <f t="shared" si="132"/>
        <v>0</v>
      </c>
      <c r="AG157" s="297">
        <f t="shared" si="133"/>
        <v>0</v>
      </c>
      <c r="AH157" s="209"/>
      <c r="AI157" s="196">
        <f t="shared" si="134"/>
        <v>0</v>
      </c>
      <c r="AJ157" s="314"/>
      <c r="AK157" s="314"/>
      <c r="AM157" s="299">
        <f t="shared" si="136"/>
        <v>0</v>
      </c>
    </row>
    <row r="158" spans="5:39" s="68" customFormat="1" hidden="1" x14ac:dyDescent="0.25">
      <c r="E158" s="64" t="s">
        <v>254</v>
      </c>
      <c r="F158" s="65"/>
      <c r="G158" s="65"/>
      <c r="H158" s="65"/>
      <c r="I158" s="66"/>
      <c r="J158" s="232" t="s">
        <v>316</v>
      </c>
      <c r="K158" s="230" t="s">
        <v>317</v>
      </c>
      <c r="L158" s="231"/>
      <c r="M158" s="231"/>
      <c r="N158" s="231"/>
      <c r="O158" s="231"/>
      <c r="P158" s="231">
        <f>Q158-O158</f>
        <v>0</v>
      </c>
      <c r="Q158" s="231"/>
      <c r="R158" s="231"/>
      <c r="S158" s="314"/>
      <c r="T158" s="314"/>
      <c r="U158" s="297">
        <f t="shared" si="131"/>
        <v>0</v>
      </c>
      <c r="V158" s="314"/>
      <c r="W158" s="231"/>
      <c r="X158" s="314"/>
      <c r="Y158" s="314"/>
      <c r="Z158" s="231"/>
      <c r="AA158" s="314"/>
      <c r="AB158" s="231"/>
      <c r="AC158" s="231"/>
      <c r="AD158" s="231"/>
      <c r="AE158" s="314"/>
      <c r="AF158" s="297">
        <f t="shared" si="132"/>
        <v>0</v>
      </c>
      <c r="AG158" s="297">
        <f t="shared" si="133"/>
        <v>0</v>
      </c>
      <c r="AH158" s="209"/>
      <c r="AI158" s="196">
        <f t="shared" si="134"/>
        <v>0</v>
      </c>
      <c r="AJ158" s="314"/>
      <c r="AK158" s="314"/>
      <c r="AM158" s="299">
        <f t="shared" si="136"/>
        <v>0</v>
      </c>
    </row>
    <row r="159" spans="5:39" s="68" customFormat="1" hidden="1" x14ac:dyDescent="0.25">
      <c r="E159" s="64" t="s">
        <v>254</v>
      </c>
      <c r="F159" s="65"/>
      <c r="G159" s="65"/>
      <c r="H159" s="65"/>
      <c r="I159" s="66"/>
      <c r="J159" s="232" t="s">
        <v>318</v>
      </c>
      <c r="K159" s="230" t="s">
        <v>319</v>
      </c>
      <c r="L159" s="231"/>
      <c r="M159" s="231"/>
      <c r="N159" s="231"/>
      <c r="O159" s="231"/>
      <c r="P159" s="231">
        <f>Q159-O159</f>
        <v>0</v>
      </c>
      <c r="Q159" s="231"/>
      <c r="R159" s="231"/>
      <c r="S159" s="314"/>
      <c r="T159" s="314"/>
      <c r="U159" s="297">
        <f t="shared" si="131"/>
        <v>0</v>
      </c>
      <c r="V159" s="314"/>
      <c r="W159" s="231"/>
      <c r="X159" s="314"/>
      <c r="Y159" s="314"/>
      <c r="Z159" s="231"/>
      <c r="AA159" s="314"/>
      <c r="AB159" s="231"/>
      <c r="AC159" s="231"/>
      <c r="AD159" s="231"/>
      <c r="AE159" s="314"/>
      <c r="AF159" s="297">
        <f t="shared" si="132"/>
        <v>0</v>
      </c>
      <c r="AG159" s="297">
        <f t="shared" si="133"/>
        <v>0</v>
      </c>
      <c r="AH159" s="209"/>
      <c r="AI159" s="196">
        <f t="shared" si="134"/>
        <v>0</v>
      </c>
      <c r="AJ159" s="314"/>
      <c r="AK159" s="314"/>
      <c r="AM159" s="299">
        <f t="shared" si="136"/>
        <v>0</v>
      </c>
    </row>
    <row r="160" spans="5:39" s="75" customFormat="1" ht="15.75" hidden="1" x14ac:dyDescent="0.25">
      <c r="E160" s="64" t="s">
        <v>254</v>
      </c>
      <c r="F160" s="58"/>
      <c r="G160" s="58"/>
      <c r="H160" s="58"/>
      <c r="I160" s="59"/>
      <c r="J160" s="223" t="s">
        <v>320</v>
      </c>
      <c r="K160" s="243" t="s">
        <v>321</v>
      </c>
      <c r="L160" s="225">
        <f t="shared" ref="L160:AK162" si="146">SUM(L161)</f>
        <v>0</v>
      </c>
      <c r="M160" s="225">
        <f t="shared" si="146"/>
        <v>0</v>
      </c>
      <c r="N160" s="225">
        <f t="shared" si="146"/>
        <v>0</v>
      </c>
      <c r="O160" s="225">
        <f t="shared" si="146"/>
        <v>0</v>
      </c>
      <c r="P160" s="225">
        <f t="shared" si="146"/>
        <v>0</v>
      </c>
      <c r="Q160" s="225">
        <f t="shared" si="146"/>
        <v>0</v>
      </c>
      <c r="R160" s="225"/>
      <c r="S160" s="312">
        <f t="shared" si="146"/>
        <v>0</v>
      </c>
      <c r="T160" s="312">
        <f t="shared" si="146"/>
        <v>0</v>
      </c>
      <c r="U160" s="297">
        <f t="shared" si="131"/>
        <v>0</v>
      </c>
      <c r="V160" s="312">
        <f t="shared" si="146"/>
        <v>0</v>
      </c>
      <c r="W160" s="225">
        <f t="shared" si="146"/>
        <v>0</v>
      </c>
      <c r="X160" s="312"/>
      <c r="Y160" s="312">
        <f t="shared" si="146"/>
        <v>0</v>
      </c>
      <c r="Z160" s="225">
        <f t="shared" si="146"/>
        <v>0</v>
      </c>
      <c r="AA160" s="312">
        <f t="shared" si="146"/>
        <v>0</v>
      </c>
      <c r="AB160" s="225">
        <f t="shared" si="146"/>
        <v>0</v>
      </c>
      <c r="AC160" s="225">
        <f t="shared" si="146"/>
        <v>0</v>
      </c>
      <c r="AD160" s="225">
        <f t="shared" si="146"/>
        <v>0</v>
      </c>
      <c r="AE160" s="312">
        <f t="shared" si="146"/>
        <v>0</v>
      </c>
      <c r="AF160" s="297">
        <f t="shared" si="132"/>
        <v>0</v>
      </c>
      <c r="AG160" s="297">
        <f t="shared" si="133"/>
        <v>0</v>
      </c>
      <c r="AH160" s="209"/>
      <c r="AI160" s="196">
        <f t="shared" si="134"/>
        <v>0</v>
      </c>
      <c r="AJ160" s="312">
        <f t="shared" si="146"/>
        <v>0</v>
      </c>
      <c r="AK160" s="312">
        <f t="shared" si="146"/>
        <v>0</v>
      </c>
      <c r="AM160" s="299">
        <f t="shared" si="136"/>
        <v>0</v>
      </c>
    </row>
    <row r="161" spans="5:39" s="76" customFormat="1" ht="15.75" hidden="1" x14ac:dyDescent="0.25">
      <c r="E161" s="64" t="s">
        <v>254</v>
      </c>
      <c r="F161" s="58"/>
      <c r="G161" s="58"/>
      <c r="H161" s="58"/>
      <c r="I161" s="59"/>
      <c r="J161" s="232" t="s">
        <v>322</v>
      </c>
      <c r="K161" s="244" t="s">
        <v>83</v>
      </c>
      <c r="L161" s="231"/>
      <c r="M161" s="231"/>
      <c r="N161" s="231"/>
      <c r="O161" s="231"/>
      <c r="P161" s="231">
        <v>0</v>
      </c>
      <c r="Q161" s="231"/>
      <c r="R161" s="231"/>
      <c r="S161" s="314"/>
      <c r="T161" s="314"/>
      <c r="U161" s="297">
        <f t="shared" si="131"/>
        <v>0</v>
      </c>
      <c r="V161" s="314"/>
      <c r="W161" s="231"/>
      <c r="X161" s="314"/>
      <c r="Y161" s="314"/>
      <c r="Z161" s="231"/>
      <c r="AA161" s="314"/>
      <c r="AB161" s="231"/>
      <c r="AC161" s="231"/>
      <c r="AD161" s="231"/>
      <c r="AE161" s="314"/>
      <c r="AF161" s="297">
        <f t="shared" si="132"/>
        <v>0</v>
      </c>
      <c r="AG161" s="297">
        <f t="shared" si="133"/>
        <v>0</v>
      </c>
      <c r="AH161" s="209"/>
      <c r="AI161" s="196">
        <f t="shared" si="134"/>
        <v>0</v>
      </c>
      <c r="AJ161" s="314"/>
      <c r="AK161" s="314"/>
      <c r="AM161" s="299">
        <f t="shared" si="136"/>
        <v>0</v>
      </c>
    </row>
    <row r="162" spans="5:39" s="75" customFormat="1" ht="15.75" hidden="1" x14ac:dyDescent="0.25">
      <c r="E162" s="64" t="s">
        <v>254</v>
      </c>
      <c r="F162" s="58"/>
      <c r="G162" s="58"/>
      <c r="H162" s="58"/>
      <c r="I162" s="59"/>
      <c r="J162" s="223" t="s">
        <v>323</v>
      </c>
      <c r="K162" s="243" t="s">
        <v>324</v>
      </c>
      <c r="L162" s="225">
        <f t="shared" si="146"/>
        <v>0</v>
      </c>
      <c r="M162" s="225">
        <f t="shared" si="146"/>
        <v>0</v>
      </c>
      <c r="N162" s="225">
        <f t="shared" si="146"/>
        <v>0</v>
      </c>
      <c r="O162" s="225">
        <f t="shared" si="146"/>
        <v>0</v>
      </c>
      <c r="P162" s="225">
        <f t="shared" si="146"/>
        <v>0</v>
      </c>
      <c r="Q162" s="225">
        <f t="shared" si="146"/>
        <v>0</v>
      </c>
      <c r="R162" s="225"/>
      <c r="S162" s="312">
        <f t="shared" si="146"/>
        <v>0</v>
      </c>
      <c r="T162" s="312">
        <f t="shared" si="146"/>
        <v>0</v>
      </c>
      <c r="U162" s="297">
        <f t="shared" si="131"/>
        <v>0</v>
      </c>
      <c r="V162" s="312">
        <f t="shared" si="146"/>
        <v>0</v>
      </c>
      <c r="W162" s="225">
        <f t="shared" si="146"/>
        <v>0</v>
      </c>
      <c r="X162" s="312"/>
      <c r="Y162" s="312">
        <f t="shared" si="146"/>
        <v>0</v>
      </c>
      <c r="Z162" s="225">
        <f t="shared" si="146"/>
        <v>0</v>
      </c>
      <c r="AA162" s="312">
        <f t="shared" si="146"/>
        <v>0</v>
      </c>
      <c r="AB162" s="225">
        <f t="shared" si="146"/>
        <v>0</v>
      </c>
      <c r="AC162" s="225">
        <f t="shared" si="146"/>
        <v>0</v>
      </c>
      <c r="AD162" s="225">
        <f t="shared" si="146"/>
        <v>0</v>
      </c>
      <c r="AE162" s="312">
        <f t="shared" si="146"/>
        <v>0</v>
      </c>
      <c r="AF162" s="297">
        <f t="shared" si="132"/>
        <v>0</v>
      </c>
      <c r="AG162" s="297">
        <f t="shared" si="133"/>
        <v>0</v>
      </c>
      <c r="AH162" s="209"/>
      <c r="AI162" s="196">
        <f t="shared" si="134"/>
        <v>0</v>
      </c>
      <c r="AJ162" s="312">
        <f t="shared" ref="AJ162:AK162" si="147">SUM(AJ163)</f>
        <v>0</v>
      </c>
      <c r="AK162" s="312">
        <f t="shared" si="147"/>
        <v>0</v>
      </c>
      <c r="AM162" s="299">
        <f t="shared" si="136"/>
        <v>0</v>
      </c>
    </row>
    <row r="163" spans="5:39" s="76" customFormat="1" ht="15.75" hidden="1" x14ac:dyDescent="0.25">
      <c r="E163" s="64" t="s">
        <v>254</v>
      </c>
      <c r="F163" s="58"/>
      <c r="G163" s="58"/>
      <c r="H163" s="58"/>
      <c r="I163" s="59"/>
      <c r="J163" s="232" t="s">
        <v>325</v>
      </c>
      <c r="K163" s="244" t="s">
        <v>326</v>
      </c>
      <c r="L163" s="231"/>
      <c r="M163" s="231"/>
      <c r="N163" s="231"/>
      <c r="O163" s="231"/>
      <c r="P163" s="231">
        <v>0</v>
      </c>
      <c r="Q163" s="231"/>
      <c r="R163" s="231"/>
      <c r="S163" s="314"/>
      <c r="T163" s="314"/>
      <c r="U163" s="297">
        <f t="shared" si="131"/>
        <v>0</v>
      </c>
      <c r="V163" s="314"/>
      <c r="W163" s="231"/>
      <c r="X163" s="314"/>
      <c r="Y163" s="314"/>
      <c r="Z163" s="231"/>
      <c r="AA163" s="314"/>
      <c r="AB163" s="231"/>
      <c r="AC163" s="231"/>
      <c r="AD163" s="231"/>
      <c r="AE163" s="314"/>
      <c r="AF163" s="297">
        <f t="shared" si="132"/>
        <v>0</v>
      </c>
      <c r="AG163" s="297">
        <f t="shared" si="133"/>
        <v>0</v>
      </c>
      <c r="AH163" s="209"/>
      <c r="AI163" s="196">
        <f t="shared" si="134"/>
        <v>0</v>
      </c>
      <c r="AJ163" s="314"/>
      <c r="AK163" s="314"/>
      <c r="AM163" s="299">
        <f t="shared" si="136"/>
        <v>0</v>
      </c>
    </row>
    <row r="164" spans="5:39" s="77" customFormat="1" ht="15.75" x14ac:dyDescent="0.25">
      <c r="E164" s="42"/>
      <c r="F164" s="42"/>
      <c r="G164" s="42"/>
      <c r="H164" s="42"/>
      <c r="I164" s="42"/>
      <c r="J164" s="245" t="s">
        <v>327</v>
      </c>
      <c r="K164" s="246"/>
      <c r="L164" s="247"/>
      <c r="M164" s="248"/>
      <c r="N164" s="248"/>
      <c r="O164" s="248"/>
      <c r="P164" s="248"/>
      <c r="Q164" s="248"/>
      <c r="R164" s="249"/>
      <c r="S164" s="317"/>
      <c r="T164" s="317"/>
      <c r="U164" s="297"/>
      <c r="V164" s="317"/>
      <c r="W164" s="247"/>
      <c r="X164" s="317"/>
      <c r="Y164" s="317"/>
      <c r="Z164" s="247"/>
      <c r="AA164" s="317"/>
      <c r="AB164" s="247"/>
      <c r="AC164" s="247"/>
      <c r="AD164" s="247"/>
      <c r="AE164" s="317"/>
      <c r="AF164" s="297"/>
      <c r="AG164" s="297"/>
      <c r="AH164" s="209"/>
      <c r="AI164" s="196"/>
      <c r="AJ164" s="317"/>
      <c r="AK164" s="317"/>
      <c r="AM164" s="299">
        <f t="shared" si="136"/>
        <v>0</v>
      </c>
    </row>
    <row r="165" spans="5:39" x14ac:dyDescent="0.25">
      <c r="E165" s="56"/>
      <c r="F165" s="58"/>
      <c r="G165" s="58"/>
      <c r="H165" s="58"/>
      <c r="I165" s="59"/>
      <c r="J165" s="250" t="s">
        <v>112</v>
      </c>
      <c r="K165" s="251" t="s">
        <v>328</v>
      </c>
      <c r="L165" s="252">
        <f t="shared" ref="L165" si="148">L18</f>
        <v>0</v>
      </c>
      <c r="M165" s="252">
        <f>M18</f>
        <v>0</v>
      </c>
      <c r="N165" s="252">
        <f>N18</f>
        <v>0</v>
      </c>
      <c r="O165" s="252">
        <f>O18</f>
        <v>0</v>
      </c>
      <c r="P165" s="252">
        <f>Q165-O165</f>
        <v>0</v>
      </c>
      <c r="Q165" s="252">
        <f>Q18</f>
        <v>0</v>
      </c>
      <c r="R165" s="252"/>
      <c r="S165" s="318">
        <f t="shared" ref="S165:AE165" si="149">S18</f>
        <v>685044</v>
      </c>
      <c r="T165" s="318">
        <f t="shared" si="149"/>
        <v>5309</v>
      </c>
      <c r="U165" s="297">
        <f t="shared" si="131"/>
        <v>690353</v>
      </c>
      <c r="V165" s="318">
        <f t="shared" si="149"/>
        <v>1380</v>
      </c>
      <c r="W165" s="252">
        <f t="shared" si="149"/>
        <v>112814</v>
      </c>
      <c r="X165" s="318">
        <f t="shared" si="149"/>
        <v>3451</v>
      </c>
      <c r="Y165" s="318">
        <f t="shared" si="149"/>
        <v>131874</v>
      </c>
      <c r="Z165" s="252">
        <f t="shared" si="149"/>
        <v>0</v>
      </c>
      <c r="AA165" s="318">
        <f t="shared" si="149"/>
        <v>4911</v>
      </c>
      <c r="AB165" s="252">
        <f t="shared" si="149"/>
        <v>0</v>
      </c>
      <c r="AC165" s="252">
        <f t="shared" si="149"/>
        <v>0</v>
      </c>
      <c r="AD165" s="252">
        <f t="shared" si="149"/>
        <v>0</v>
      </c>
      <c r="AE165" s="318">
        <f t="shared" si="149"/>
        <v>0</v>
      </c>
      <c r="AF165" s="297">
        <f t="shared" si="132"/>
        <v>254430</v>
      </c>
      <c r="AG165" s="297">
        <f t="shared" si="133"/>
        <v>944783</v>
      </c>
      <c r="AH165" s="209"/>
      <c r="AI165" s="196">
        <f t="shared" si="134"/>
        <v>944783</v>
      </c>
      <c r="AJ165" s="318">
        <f>SUM(AJ134+AJ113+AJ96+AJ83+AJ19)</f>
        <v>967827</v>
      </c>
      <c r="AK165" s="318">
        <f>SUM(AK134+AK113+AK96+AK83+AK19)</f>
        <v>987036</v>
      </c>
      <c r="AM165" s="299">
        <f t="shared" si="136"/>
        <v>939474</v>
      </c>
    </row>
    <row r="166" spans="5:39" x14ac:dyDescent="0.25">
      <c r="E166" s="56"/>
      <c r="F166" s="58"/>
      <c r="G166" s="58"/>
      <c r="H166" s="58"/>
      <c r="I166" s="59"/>
      <c r="J166" s="250" t="s">
        <v>113</v>
      </c>
      <c r="K166" s="251" t="s">
        <v>297</v>
      </c>
      <c r="L166" s="252">
        <f t="shared" ref="L166" si="150">L146</f>
        <v>0</v>
      </c>
      <c r="M166" s="252">
        <f>M146</f>
        <v>0</v>
      </c>
      <c r="N166" s="252">
        <f>N146</f>
        <v>0</v>
      </c>
      <c r="O166" s="252">
        <f>O146</f>
        <v>0</v>
      </c>
      <c r="P166" s="252">
        <f>Q166-O166</f>
        <v>0</v>
      </c>
      <c r="Q166" s="252">
        <f>Q146</f>
        <v>0</v>
      </c>
      <c r="R166" s="252"/>
      <c r="S166" s="318">
        <f t="shared" ref="S166:AJ166" si="151">S146</f>
        <v>0</v>
      </c>
      <c r="T166" s="318">
        <f t="shared" si="151"/>
        <v>0</v>
      </c>
      <c r="U166" s="297">
        <f t="shared" si="131"/>
        <v>0</v>
      </c>
      <c r="V166" s="318">
        <f t="shared" si="151"/>
        <v>0</v>
      </c>
      <c r="W166" s="252">
        <f t="shared" si="151"/>
        <v>0</v>
      </c>
      <c r="X166" s="318"/>
      <c r="Y166" s="318">
        <f t="shared" si="151"/>
        <v>0</v>
      </c>
      <c r="Z166" s="252">
        <f t="shared" si="151"/>
        <v>0</v>
      </c>
      <c r="AA166" s="318">
        <f t="shared" si="151"/>
        <v>0</v>
      </c>
      <c r="AB166" s="252">
        <f t="shared" si="151"/>
        <v>0</v>
      </c>
      <c r="AC166" s="252">
        <f t="shared" si="151"/>
        <v>0</v>
      </c>
      <c r="AD166" s="252">
        <f t="shared" si="151"/>
        <v>0</v>
      </c>
      <c r="AE166" s="318">
        <f t="shared" si="151"/>
        <v>0</v>
      </c>
      <c r="AF166" s="297">
        <f t="shared" si="132"/>
        <v>0</v>
      </c>
      <c r="AG166" s="297">
        <f t="shared" si="133"/>
        <v>0</v>
      </c>
      <c r="AH166" s="209"/>
      <c r="AI166" s="196">
        <f t="shared" si="134"/>
        <v>0</v>
      </c>
      <c r="AJ166" s="318">
        <f t="shared" si="151"/>
        <v>0</v>
      </c>
      <c r="AK166" s="318">
        <f t="shared" ref="AK166" si="152">AK146</f>
        <v>0</v>
      </c>
      <c r="AM166" s="299">
        <f t="shared" si="136"/>
        <v>0</v>
      </c>
    </row>
    <row r="167" spans="5:39" x14ac:dyDescent="0.25">
      <c r="E167" s="56"/>
      <c r="F167" s="58"/>
      <c r="G167" s="58"/>
      <c r="H167" s="58"/>
      <c r="I167" s="59"/>
      <c r="J167" s="253"/>
      <c r="K167" s="254" t="s">
        <v>329</v>
      </c>
      <c r="L167" s="255">
        <f t="shared" ref="L167:AE167" si="153">L165+L166</f>
        <v>0</v>
      </c>
      <c r="M167" s="255">
        <f t="shared" si="153"/>
        <v>0</v>
      </c>
      <c r="N167" s="255">
        <f t="shared" si="153"/>
        <v>0</v>
      </c>
      <c r="O167" s="255">
        <f t="shared" si="153"/>
        <v>0</v>
      </c>
      <c r="P167" s="255">
        <f t="shared" si="153"/>
        <v>0</v>
      </c>
      <c r="Q167" s="255">
        <f t="shared" si="153"/>
        <v>0</v>
      </c>
      <c r="R167" s="255"/>
      <c r="S167" s="319">
        <f t="shared" si="153"/>
        <v>685044</v>
      </c>
      <c r="T167" s="319">
        <f t="shared" si="153"/>
        <v>5309</v>
      </c>
      <c r="U167" s="297">
        <f t="shared" si="131"/>
        <v>690353</v>
      </c>
      <c r="V167" s="319">
        <f t="shared" si="153"/>
        <v>1380</v>
      </c>
      <c r="W167" s="255">
        <f t="shared" si="153"/>
        <v>112814</v>
      </c>
      <c r="X167" s="319">
        <f t="shared" si="153"/>
        <v>3451</v>
      </c>
      <c r="Y167" s="319">
        <f t="shared" si="153"/>
        <v>131874</v>
      </c>
      <c r="Z167" s="255">
        <f t="shared" si="153"/>
        <v>0</v>
      </c>
      <c r="AA167" s="319">
        <f t="shared" si="153"/>
        <v>4911</v>
      </c>
      <c r="AB167" s="255">
        <f t="shared" si="153"/>
        <v>0</v>
      </c>
      <c r="AC167" s="255">
        <f t="shared" si="153"/>
        <v>0</v>
      </c>
      <c r="AD167" s="255">
        <f t="shared" si="153"/>
        <v>0</v>
      </c>
      <c r="AE167" s="319">
        <f t="shared" si="153"/>
        <v>0</v>
      </c>
      <c r="AF167" s="297">
        <f t="shared" si="132"/>
        <v>254430</v>
      </c>
      <c r="AG167" s="297">
        <f t="shared" si="133"/>
        <v>944783</v>
      </c>
      <c r="AH167" s="209"/>
      <c r="AI167" s="196">
        <f t="shared" si="134"/>
        <v>944783</v>
      </c>
      <c r="AJ167" s="319">
        <f>SUM(AJ134+AJ113+AJ96+AJ83+AJ19)</f>
        <v>967827</v>
      </c>
      <c r="AK167" s="319">
        <f>SUM(AK134+AK113+AK96+AK83+AK19)</f>
        <v>987036</v>
      </c>
      <c r="AM167" s="299">
        <f t="shared" si="136"/>
        <v>939474</v>
      </c>
    </row>
    <row r="168" spans="5:39" x14ac:dyDescent="0.25">
      <c r="E168" s="56"/>
      <c r="F168" s="58"/>
      <c r="G168" s="58"/>
      <c r="H168" s="58"/>
      <c r="I168" s="59"/>
      <c r="J168" s="256" t="s">
        <v>330</v>
      </c>
      <c r="K168" s="257" t="s">
        <v>331</v>
      </c>
      <c r="L168" s="252"/>
      <c r="M168" s="252">
        <v>0</v>
      </c>
      <c r="N168" s="252">
        <v>0</v>
      </c>
      <c r="O168" s="252">
        <v>0</v>
      </c>
      <c r="P168" s="252">
        <f>Q168-O168</f>
        <v>0</v>
      </c>
      <c r="Q168" s="252">
        <v>0</v>
      </c>
      <c r="R168" s="252"/>
      <c r="S168" s="318"/>
      <c r="T168" s="318"/>
      <c r="U168" s="297">
        <f t="shared" si="131"/>
        <v>0</v>
      </c>
      <c r="V168" s="318"/>
      <c r="W168" s="252"/>
      <c r="X168" s="318"/>
      <c r="Y168" s="318"/>
      <c r="Z168" s="252"/>
      <c r="AA168" s="318"/>
      <c r="AB168" s="252"/>
      <c r="AC168" s="252"/>
      <c r="AD168" s="252"/>
      <c r="AE168" s="318"/>
      <c r="AF168" s="297">
        <f t="shared" si="132"/>
        <v>0</v>
      </c>
      <c r="AG168" s="297">
        <f t="shared" si="133"/>
        <v>0</v>
      </c>
      <c r="AH168" s="209"/>
      <c r="AI168" s="196">
        <f t="shared" si="134"/>
        <v>0</v>
      </c>
      <c r="AJ168" s="318"/>
      <c r="AK168" s="318"/>
      <c r="AM168" s="299">
        <f t="shared" si="136"/>
        <v>0</v>
      </c>
    </row>
    <row r="169" spans="5:39" s="37" customFormat="1" x14ac:dyDescent="0.25">
      <c r="E169" s="56"/>
      <c r="F169" s="58"/>
      <c r="G169" s="58"/>
      <c r="H169" s="58"/>
      <c r="I169" s="59"/>
      <c r="J169" s="258"/>
      <c r="K169" s="259" t="s">
        <v>332</v>
      </c>
      <c r="L169" s="218">
        <f t="shared" ref="L169:AE169" si="154">SUM(L167:L168)</f>
        <v>0</v>
      </c>
      <c r="M169" s="218">
        <f t="shared" si="154"/>
        <v>0</v>
      </c>
      <c r="N169" s="218">
        <f t="shared" si="154"/>
        <v>0</v>
      </c>
      <c r="O169" s="218">
        <f t="shared" si="154"/>
        <v>0</v>
      </c>
      <c r="P169" s="218">
        <f t="shared" si="154"/>
        <v>0</v>
      </c>
      <c r="Q169" s="218">
        <f t="shared" si="154"/>
        <v>0</v>
      </c>
      <c r="R169" s="218"/>
      <c r="S169" s="311">
        <f t="shared" si="154"/>
        <v>685044</v>
      </c>
      <c r="T169" s="311">
        <f t="shared" si="154"/>
        <v>5309</v>
      </c>
      <c r="U169" s="297">
        <f t="shared" si="131"/>
        <v>690353</v>
      </c>
      <c r="V169" s="311">
        <f t="shared" si="154"/>
        <v>1380</v>
      </c>
      <c r="W169" s="218">
        <f t="shared" si="154"/>
        <v>112814</v>
      </c>
      <c r="X169" s="311">
        <f t="shared" si="154"/>
        <v>3451</v>
      </c>
      <c r="Y169" s="311">
        <f t="shared" si="154"/>
        <v>131874</v>
      </c>
      <c r="Z169" s="218">
        <f t="shared" si="154"/>
        <v>0</v>
      </c>
      <c r="AA169" s="311">
        <f t="shared" si="154"/>
        <v>4911</v>
      </c>
      <c r="AB169" s="218">
        <f t="shared" si="154"/>
        <v>0</v>
      </c>
      <c r="AC169" s="218">
        <f t="shared" si="154"/>
        <v>0</v>
      </c>
      <c r="AD169" s="218">
        <f t="shared" si="154"/>
        <v>0</v>
      </c>
      <c r="AE169" s="311">
        <f t="shared" si="154"/>
        <v>0</v>
      </c>
      <c r="AF169" s="297">
        <f t="shared" si="132"/>
        <v>254430</v>
      </c>
      <c r="AG169" s="297">
        <f t="shared" si="133"/>
        <v>944783</v>
      </c>
      <c r="AH169" s="209"/>
      <c r="AI169" s="196">
        <f t="shared" si="134"/>
        <v>944783</v>
      </c>
      <c r="AJ169" s="311">
        <f t="shared" ref="AJ169" si="155">SUM(AJ167:AJ168)</f>
        <v>967827</v>
      </c>
      <c r="AK169" s="311">
        <f>SUM(AK134+AK113+AK96+AK83+AK19)</f>
        <v>987036</v>
      </c>
      <c r="AM169" s="299">
        <f t="shared" si="136"/>
        <v>939474</v>
      </c>
    </row>
    <row r="170" spans="5:39" x14ac:dyDescent="0.25">
      <c r="E170" s="56"/>
      <c r="F170" s="58"/>
      <c r="G170" s="58"/>
      <c r="H170" s="58"/>
      <c r="I170" s="59"/>
      <c r="J170" s="256">
        <v>84452</v>
      </c>
      <c r="K170" s="257" t="s">
        <v>333</v>
      </c>
      <c r="L170" s="252"/>
      <c r="M170" s="252">
        <v>0</v>
      </c>
      <c r="N170" s="252">
        <v>0</v>
      </c>
      <c r="O170" s="252">
        <v>0</v>
      </c>
      <c r="P170" s="252">
        <f>Q170-O170</f>
        <v>0</v>
      </c>
      <c r="Q170" s="252">
        <v>0</v>
      </c>
      <c r="R170" s="252"/>
      <c r="S170" s="318"/>
      <c r="T170" s="318"/>
      <c r="U170" s="297">
        <f t="shared" si="131"/>
        <v>0</v>
      </c>
      <c r="V170" s="318"/>
      <c r="W170" s="252"/>
      <c r="X170" s="318"/>
      <c r="Y170" s="318"/>
      <c r="Z170" s="252"/>
      <c r="AA170" s="318"/>
      <c r="AB170" s="252"/>
      <c r="AC170" s="252"/>
      <c r="AD170" s="252"/>
      <c r="AE170" s="318"/>
      <c r="AF170" s="297">
        <f t="shared" si="132"/>
        <v>0</v>
      </c>
      <c r="AG170" s="297">
        <f t="shared" si="133"/>
        <v>0</v>
      </c>
      <c r="AH170" s="209"/>
      <c r="AI170" s="196">
        <f t="shared" si="134"/>
        <v>0</v>
      </c>
      <c r="AJ170" s="318"/>
      <c r="AK170" s="318"/>
      <c r="AM170" s="299">
        <f t="shared" si="136"/>
        <v>0</v>
      </c>
    </row>
    <row r="171" spans="5:39" s="37" customFormat="1" x14ac:dyDescent="0.25">
      <c r="E171" s="56"/>
      <c r="F171" s="58"/>
      <c r="G171" s="58"/>
      <c r="H171" s="58"/>
      <c r="I171" s="59"/>
      <c r="J171" s="260" t="s">
        <v>334</v>
      </c>
      <c r="K171" s="261" t="s">
        <v>335</v>
      </c>
      <c r="L171" s="218">
        <f t="shared" ref="L171:AE171" si="156">SUM(L168+L170)</f>
        <v>0</v>
      </c>
      <c r="M171" s="218">
        <f t="shared" si="156"/>
        <v>0</v>
      </c>
      <c r="N171" s="218">
        <f t="shared" si="156"/>
        <v>0</v>
      </c>
      <c r="O171" s="218">
        <f t="shared" si="156"/>
        <v>0</v>
      </c>
      <c r="P171" s="218">
        <f t="shared" si="156"/>
        <v>0</v>
      </c>
      <c r="Q171" s="218">
        <f t="shared" si="156"/>
        <v>0</v>
      </c>
      <c r="R171" s="218"/>
      <c r="S171" s="311">
        <f t="shared" si="156"/>
        <v>0</v>
      </c>
      <c r="T171" s="311">
        <f t="shared" si="156"/>
        <v>0</v>
      </c>
      <c r="U171" s="297">
        <f t="shared" si="131"/>
        <v>0</v>
      </c>
      <c r="V171" s="311">
        <f t="shared" si="156"/>
        <v>0</v>
      </c>
      <c r="W171" s="218">
        <f t="shared" si="156"/>
        <v>0</v>
      </c>
      <c r="X171" s="311"/>
      <c r="Y171" s="311">
        <f t="shared" si="156"/>
        <v>0</v>
      </c>
      <c r="Z171" s="218">
        <f t="shared" si="156"/>
        <v>0</v>
      </c>
      <c r="AA171" s="311">
        <f t="shared" si="156"/>
        <v>0</v>
      </c>
      <c r="AB171" s="218">
        <f t="shared" si="156"/>
        <v>0</v>
      </c>
      <c r="AC171" s="218">
        <f t="shared" si="156"/>
        <v>0</v>
      </c>
      <c r="AD171" s="218">
        <f t="shared" si="156"/>
        <v>0</v>
      </c>
      <c r="AE171" s="311">
        <f t="shared" si="156"/>
        <v>0</v>
      </c>
      <c r="AF171" s="297">
        <f t="shared" si="132"/>
        <v>0</v>
      </c>
      <c r="AG171" s="297">
        <f t="shared" si="133"/>
        <v>0</v>
      </c>
      <c r="AH171" s="209"/>
      <c r="AI171" s="196">
        <f t="shared" si="134"/>
        <v>0</v>
      </c>
      <c r="AJ171" s="311">
        <f t="shared" ref="AJ171" si="157">SUM(AJ168+AJ170)</f>
        <v>0</v>
      </c>
      <c r="AK171" s="311">
        <f t="shared" ref="AK171" si="158">SUM(AK168+AK170)</f>
        <v>0</v>
      </c>
      <c r="AM171" s="299">
        <f t="shared" si="136"/>
        <v>0</v>
      </c>
    </row>
    <row r="172" spans="5:39" x14ac:dyDescent="0.25">
      <c r="E172" s="56"/>
      <c r="F172" s="58"/>
      <c r="G172" s="58"/>
      <c r="H172" s="58"/>
      <c r="I172" s="59"/>
      <c r="J172" s="258"/>
      <c r="K172" s="254" t="s">
        <v>336</v>
      </c>
      <c r="L172" s="255">
        <f t="shared" ref="L172:AE172" si="159">SUM(L167+L171)</f>
        <v>0</v>
      </c>
      <c r="M172" s="255">
        <f t="shared" si="159"/>
        <v>0</v>
      </c>
      <c r="N172" s="255">
        <f t="shared" si="159"/>
        <v>0</v>
      </c>
      <c r="O172" s="255">
        <f t="shared" si="159"/>
        <v>0</v>
      </c>
      <c r="P172" s="255">
        <f t="shared" si="159"/>
        <v>0</v>
      </c>
      <c r="Q172" s="255">
        <f t="shared" si="159"/>
        <v>0</v>
      </c>
      <c r="R172" s="255"/>
      <c r="S172" s="319">
        <f t="shared" si="159"/>
        <v>685044</v>
      </c>
      <c r="T172" s="319">
        <f t="shared" si="159"/>
        <v>5309</v>
      </c>
      <c r="U172" s="297">
        <f t="shared" si="131"/>
        <v>690353</v>
      </c>
      <c r="V172" s="319">
        <f t="shared" si="159"/>
        <v>1380</v>
      </c>
      <c r="W172" s="255">
        <f t="shared" si="159"/>
        <v>112814</v>
      </c>
      <c r="X172" s="319">
        <f t="shared" si="159"/>
        <v>3451</v>
      </c>
      <c r="Y172" s="319">
        <f t="shared" si="159"/>
        <v>131874</v>
      </c>
      <c r="Z172" s="255">
        <f t="shared" si="159"/>
        <v>0</v>
      </c>
      <c r="AA172" s="319">
        <f t="shared" si="159"/>
        <v>4911</v>
      </c>
      <c r="AB172" s="255">
        <f t="shared" si="159"/>
        <v>0</v>
      </c>
      <c r="AC172" s="255">
        <f t="shared" si="159"/>
        <v>0</v>
      </c>
      <c r="AD172" s="255">
        <f t="shared" si="159"/>
        <v>0</v>
      </c>
      <c r="AE172" s="319">
        <f t="shared" si="159"/>
        <v>0</v>
      </c>
      <c r="AF172" s="297">
        <f t="shared" si="132"/>
        <v>254430</v>
      </c>
      <c r="AG172" s="297">
        <f t="shared" si="133"/>
        <v>944783</v>
      </c>
      <c r="AH172" s="209"/>
      <c r="AI172" s="196">
        <f t="shared" si="134"/>
        <v>944783</v>
      </c>
      <c r="AJ172" s="319">
        <f t="shared" ref="AJ172:AK172" si="160">SUM(AJ167+AJ171)</f>
        <v>967827</v>
      </c>
      <c r="AK172" s="319">
        <f t="shared" si="160"/>
        <v>987036</v>
      </c>
      <c r="AM172" s="299">
        <f t="shared" si="136"/>
        <v>939474</v>
      </c>
    </row>
    <row r="173" spans="5:39" x14ac:dyDescent="0.25">
      <c r="E173" s="65" t="s">
        <v>337</v>
      </c>
      <c r="F173" s="65"/>
      <c r="G173" s="58"/>
      <c r="H173" s="58"/>
      <c r="I173" s="65" t="s">
        <v>338</v>
      </c>
      <c r="J173" s="262"/>
      <c r="K173" s="251" t="s">
        <v>339</v>
      </c>
      <c r="L173" s="252"/>
      <c r="M173" s="252"/>
      <c r="N173" s="252"/>
      <c r="O173" s="252"/>
      <c r="P173" s="252">
        <f t="shared" ref="P173" si="161">Q173-O173</f>
        <v>0</v>
      </c>
      <c r="Q173" s="252"/>
      <c r="R173" s="252"/>
      <c r="S173" s="318"/>
      <c r="T173" s="318"/>
      <c r="U173" s="297">
        <f t="shared" si="131"/>
        <v>0</v>
      </c>
      <c r="V173" s="318"/>
      <c r="W173" s="252"/>
      <c r="X173" s="318"/>
      <c r="Y173" s="318"/>
      <c r="Z173" s="252"/>
      <c r="AA173" s="318"/>
      <c r="AB173" s="252"/>
      <c r="AC173" s="252"/>
      <c r="AD173" s="252"/>
      <c r="AE173" s="318">
        <v>0</v>
      </c>
      <c r="AF173" s="297">
        <f t="shared" si="132"/>
        <v>0</v>
      </c>
      <c r="AG173" s="297">
        <f t="shared" si="133"/>
        <v>0</v>
      </c>
      <c r="AH173" s="209"/>
      <c r="AI173" s="196">
        <f t="shared" si="134"/>
        <v>0</v>
      </c>
      <c r="AJ173" s="318"/>
      <c r="AK173" s="318"/>
      <c r="AM173" s="299">
        <f t="shared" si="136"/>
        <v>0</v>
      </c>
    </row>
    <row r="174" spans="5:39" s="37" customFormat="1" x14ac:dyDescent="0.25">
      <c r="E174" s="56"/>
      <c r="F174" s="58"/>
      <c r="G174" s="58"/>
      <c r="H174" s="58"/>
      <c r="I174" s="58"/>
      <c r="J174" s="263" t="s">
        <v>340</v>
      </c>
      <c r="K174" s="264"/>
      <c r="L174" s="218">
        <f t="shared" ref="L174:AK174" si="162">L172+L173</f>
        <v>0</v>
      </c>
      <c r="M174" s="218">
        <f t="shared" si="162"/>
        <v>0</v>
      </c>
      <c r="N174" s="218">
        <f t="shared" si="162"/>
        <v>0</v>
      </c>
      <c r="O174" s="218">
        <f t="shared" si="162"/>
        <v>0</v>
      </c>
      <c r="P174" s="218">
        <f t="shared" si="162"/>
        <v>0</v>
      </c>
      <c r="Q174" s="218">
        <f t="shared" si="162"/>
        <v>0</v>
      </c>
      <c r="R174" s="218"/>
      <c r="S174" s="311">
        <f t="shared" si="162"/>
        <v>685044</v>
      </c>
      <c r="T174" s="311">
        <f t="shared" si="162"/>
        <v>5309</v>
      </c>
      <c r="U174" s="297">
        <f t="shared" si="131"/>
        <v>690353</v>
      </c>
      <c r="V174" s="311">
        <f t="shared" si="162"/>
        <v>1380</v>
      </c>
      <c r="W174" s="218">
        <f t="shared" si="162"/>
        <v>112814</v>
      </c>
      <c r="X174" s="311">
        <f t="shared" si="162"/>
        <v>3451</v>
      </c>
      <c r="Y174" s="311">
        <f t="shared" si="162"/>
        <v>131874</v>
      </c>
      <c r="Z174" s="218">
        <f t="shared" si="162"/>
        <v>0</v>
      </c>
      <c r="AA174" s="311">
        <f t="shared" si="162"/>
        <v>4911</v>
      </c>
      <c r="AB174" s="218">
        <f t="shared" si="162"/>
        <v>0</v>
      </c>
      <c r="AC174" s="218">
        <f t="shared" si="162"/>
        <v>0</v>
      </c>
      <c r="AD174" s="218">
        <f t="shared" si="162"/>
        <v>0</v>
      </c>
      <c r="AE174" s="311">
        <v>0</v>
      </c>
      <c r="AF174" s="297">
        <f t="shared" si="132"/>
        <v>254430</v>
      </c>
      <c r="AG174" s="297">
        <f t="shared" si="133"/>
        <v>944783</v>
      </c>
      <c r="AH174" s="209"/>
      <c r="AI174" s="196">
        <f t="shared" si="134"/>
        <v>944783</v>
      </c>
      <c r="AJ174" s="311">
        <f t="shared" si="162"/>
        <v>967827</v>
      </c>
      <c r="AK174" s="311">
        <f t="shared" si="162"/>
        <v>987036</v>
      </c>
      <c r="AM174" s="299">
        <f t="shared" si="136"/>
        <v>939474</v>
      </c>
    </row>
    <row r="175" spans="5:39" s="79" customFormat="1" ht="13.5" x14ac:dyDescent="0.25">
      <c r="E175" s="78"/>
      <c r="F175" s="78"/>
      <c r="G175" s="78"/>
      <c r="H175" s="78"/>
      <c r="I175" s="78"/>
      <c r="J175" s="265"/>
      <c r="K175" s="266"/>
      <c r="L175" s="267"/>
      <c r="M175" s="267"/>
      <c r="N175" s="267"/>
      <c r="O175" s="267"/>
      <c r="P175" s="267"/>
      <c r="Q175" s="267"/>
      <c r="R175" s="267"/>
      <c r="S175" s="320"/>
      <c r="T175" s="320"/>
      <c r="U175" s="297"/>
      <c r="V175" s="320"/>
      <c r="W175" s="267"/>
      <c r="X175" s="320"/>
      <c r="Y175" s="320"/>
      <c r="Z175" s="267"/>
      <c r="AA175" s="320"/>
      <c r="AB175" s="267"/>
      <c r="AC175" s="267"/>
      <c r="AD175" s="267"/>
      <c r="AE175" s="320"/>
      <c r="AF175" s="297"/>
      <c r="AG175" s="297"/>
      <c r="AH175" s="209"/>
      <c r="AI175" s="196"/>
      <c r="AJ175" s="320"/>
      <c r="AK175" s="320"/>
      <c r="AM175" s="299">
        <f t="shared" si="136"/>
        <v>0</v>
      </c>
    </row>
    <row r="176" spans="5:39" s="80" customFormat="1" ht="18" x14ac:dyDescent="0.25">
      <c r="E176" s="42"/>
      <c r="F176" s="42"/>
      <c r="G176" s="42"/>
      <c r="H176" s="42"/>
      <c r="I176" s="42"/>
      <c r="J176" s="245" t="s">
        <v>341</v>
      </c>
      <c r="K176" s="268"/>
      <c r="L176" s="267"/>
      <c r="M176" s="269"/>
      <c r="N176" s="269"/>
      <c r="O176" s="269"/>
      <c r="P176" s="269"/>
      <c r="Q176" s="269"/>
      <c r="R176" s="267"/>
      <c r="S176" s="320"/>
      <c r="T176" s="320"/>
      <c r="U176" s="297"/>
      <c r="V176" s="320"/>
      <c r="W176" s="267"/>
      <c r="X176" s="320"/>
      <c r="Y176" s="320"/>
      <c r="Z176" s="267"/>
      <c r="AA176" s="320"/>
      <c r="AB176" s="267"/>
      <c r="AC176" s="267"/>
      <c r="AD176" s="267"/>
      <c r="AE176" s="320"/>
      <c r="AF176" s="297"/>
      <c r="AG176" s="297"/>
      <c r="AH176" s="209"/>
      <c r="AI176" s="196"/>
      <c r="AJ176" s="320"/>
      <c r="AK176" s="320"/>
      <c r="AM176" s="299">
        <f t="shared" si="136"/>
        <v>0</v>
      </c>
    </row>
    <row r="177" spans="5:39" x14ac:dyDescent="0.25">
      <c r="E177" s="56"/>
      <c r="F177" s="58"/>
      <c r="G177" s="58"/>
      <c r="H177" s="58"/>
      <c r="I177" s="59"/>
      <c r="J177" s="270"/>
      <c r="K177" s="251" t="s">
        <v>342</v>
      </c>
      <c r="L177" s="252">
        <f t="shared" ref="L177" si="163">L167</f>
        <v>0</v>
      </c>
      <c r="M177" s="252">
        <f>M167</f>
        <v>0</v>
      </c>
      <c r="N177" s="252">
        <f>N167</f>
        <v>0</v>
      </c>
      <c r="O177" s="252">
        <f>O167</f>
        <v>0</v>
      </c>
      <c r="P177" s="252">
        <f>Q177-O177</f>
        <v>0</v>
      </c>
      <c r="Q177" s="252">
        <f>Q167</f>
        <v>0</v>
      </c>
      <c r="R177" s="252"/>
      <c r="S177" s="318">
        <f t="shared" ref="S177:AJ177" si="164">S167</f>
        <v>685044</v>
      </c>
      <c r="T177" s="318">
        <f t="shared" si="164"/>
        <v>5309</v>
      </c>
      <c r="U177" s="297">
        <f t="shared" si="131"/>
        <v>690353</v>
      </c>
      <c r="V177" s="318">
        <f t="shared" si="164"/>
        <v>1380</v>
      </c>
      <c r="W177" s="252">
        <f t="shared" si="164"/>
        <v>112814</v>
      </c>
      <c r="X177" s="318">
        <f t="shared" si="164"/>
        <v>3451</v>
      </c>
      <c r="Y177" s="318">
        <f t="shared" si="164"/>
        <v>131874</v>
      </c>
      <c r="Z177" s="252">
        <f t="shared" si="164"/>
        <v>0</v>
      </c>
      <c r="AA177" s="318">
        <f t="shared" si="164"/>
        <v>4911</v>
      </c>
      <c r="AB177" s="252">
        <f t="shared" si="164"/>
        <v>0</v>
      </c>
      <c r="AC177" s="252">
        <f t="shared" si="164"/>
        <v>0</v>
      </c>
      <c r="AD177" s="252">
        <f t="shared" si="164"/>
        <v>0</v>
      </c>
      <c r="AE177" s="318">
        <f t="shared" si="164"/>
        <v>0</v>
      </c>
      <c r="AF177" s="297">
        <f t="shared" si="132"/>
        <v>254430</v>
      </c>
      <c r="AG177" s="297">
        <f t="shared" si="133"/>
        <v>944783</v>
      </c>
      <c r="AH177" s="209"/>
      <c r="AI177" s="196">
        <f t="shared" si="134"/>
        <v>944783</v>
      </c>
      <c r="AJ177" s="318">
        <f t="shared" si="164"/>
        <v>967827</v>
      </c>
      <c r="AK177" s="318">
        <f t="shared" ref="AK177" si="165">AK167</f>
        <v>987036</v>
      </c>
      <c r="AM177" s="299">
        <f t="shared" si="136"/>
        <v>939474</v>
      </c>
    </row>
    <row r="178" spans="5:39" x14ac:dyDescent="0.25">
      <c r="E178" s="56"/>
      <c r="F178" s="58"/>
      <c r="G178" s="58"/>
      <c r="H178" s="58"/>
      <c r="I178" s="59"/>
      <c r="J178" s="270"/>
      <c r="K178" s="251" t="s">
        <v>343</v>
      </c>
      <c r="L178" s="252"/>
      <c r="M178" s="252"/>
      <c r="N178" s="252"/>
      <c r="O178" s="252"/>
      <c r="P178" s="252">
        <f>Q178-O178</f>
        <v>0</v>
      </c>
      <c r="Q178" s="252"/>
      <c r="R178" s="252"/>
      <c r="S178" s="318">
        <f>'RASHODI I D.I'!H11</f>
        <v>685044</v>
      </c>
      <c r="T178" s="318">
        <f>'RASHODI I D.I'!I11</f>
        <v>5309</v>
      </c>
      <c r="U178" s="297">
        <f t="shared" si="131"/>
        <v>690353</v>
      </c>
      <c r="V178" s="318">
        <f>'RASHODI I D.I'!K11</f>
        <v>1380</v>
      </c>
      <c r="W178" s="252">
        <f>'RASHODI I D.I'!L11</f>
        <v>112814</v>
      </c>
      <c r="X178" s="318">
        <f>'RASHODI I D.I'!M11</f>
        <v>3451</v>
      </c>
      <c r="Y178" s="318">
        <f>'RASHODI I D.I'!N11</f>
        <v>131874</v>
      </c>
      <c r="Z178" s="252">
        <f>'RASHODI I D.I'!O11</f>
        <v>0</v>
      </c>
      <c r="AA178" s="318">
        <f>'RASHODI I D.I'!P11</f>
        <v>4911</v>
      </c>
      <c r="AB178" s="252">
        <f>'RASHODI I D.I'!Q11</f>
        <v>0</v>
      </c>
      <c r="AC178" s="252">
        <f>'RASHODI I D.I'!R11</f>
        <v>0</v>
      </c>
      <c r="AD178" s="252">
        <f>'RASHODI I D.I'!S11</f>
        <v>0</v>
      </c>
      <c r="AE178" s="318">
        <v>0</v>
      </c>
      <c r="AF178" s="297">
        <f t="shared" si="132"/>
        <v>254430</v>
      </c>
      <c r="AG178" s="297">
        <f t="shared" si="133"/>
        <v>944783</v>
      </c>
      <c r="AH178" s="209"/>
      <c r="AI178" s="196">
        <f t="shared" si="134"/>
        <v>944783</v>
      </c>
      <c r="AJ178" s="318">
        <f>'RASHODI I D.I'!Y11</f>
        <v>967827</v>
      </c>
      <c r="AK178" s="318">
        <f>'RASHODI I D.I'!Z11</f>
        <v>987036</v>
      </c>
      <c r="AM178" s="299">
        <f t="shared" si="136"/>
        <v>939474</v>
      </c>
    </row>
    <row r="179" spans="5:39" s="37" customFormat="1" x14ac:dyDescent="0.25">
      <c r="E179" s="56"/>
      <c r="F179" s="58"/>
      <c r="G179" s="58"/>
      <c r="H179" s="58"/>
      <c r="I179" s="59"/>
      <c r="J179" s="270"/>
      <c r="K179" s="271" t="s">
        <v>344</v>
      </c>
      <c r="L179" s="225">
        <f t="shared" ref="L179" si="166">L177-L178</f>
        <v>0</v>
      </c>
      <c r="M179" s="225">
        <f>M177-M178</f>
        <v>0</v>
      </c>
      <c r="N179" s="225">
        <f>N177-N178</f>
        <v>0</v>
      </c>
      <c r="O179" s="225">
        <f>O177-O178</f>
        <v>0</v>
      </c>
      <c r="P179" s="225">
        <f t="shared" ref="P179:AD179" si="167">P177-P178</f>
        <v>0</v>
      </c>
      <c r="Q179" s="225">
        <f>Q177-Q178</f>
        <v>0</v>
      </c>
      <c r="R179" s="225"/>
      <c r="S179" s="312">
        <f t="shared" si="167"/>
        <v>0</v>
      </c>
      <c r="T179" s="312">
        <f t="shared" si="167"/>
        <v>0</v>
      </c>
      <c r="U179" s="297">
        <f t="shared" si="131"/>
        <v>0</v>
      </c>
      <c r="V179" s="312">
        <f t="shared" si="167"/>
        <v>0</v>
      </c>
      <c r="W179" s="225">
        <f t="shared" si="167"/>
        <v>0</v>
      </c>
      <c r="X179" s="312"/>
      <c r="Y179" s="312">
        <f t="shared" si="167"/>
        <v>0</v>
      </c>
      <c r="Z179" s="225">
        <f t="shared" si="167"/>
        <v>0</v>
      </c>
      <c r="AA179" s="312">
        <f t="shared" si="167"/>
        <v>0</v>
      </c>
      <c r="AB179" s="225">
        <f t="shared" si="167"/>
        <v>0</v>
      </c>
      <c r="AC179" s="225">
        <f t="shared" si="167"/>
        <v>0</v>
      </c>
      <c r="AD179" s="225">
        <f t="shared" si="167"/>
        <v>0</v>
      </c>
      <c r="AE179" s="312">
        <v>0</v>
      </c>
      <c r="AF179" s="297"/>
      <c r="AG179" s="297"/>
      <c r="AH179" s="209"/>
      <c r="AI179" s="196">
        <f t="shared" si="134"/>
        <v>0</v>
      </c>
      <c r="AJ179" s="312"/>
      <c r="AK179" s="312"/>
      <c r="AM179" s="299">
        <f t="shared" si="136"/>
        <v>0</v>
      </c>
    </row>
    <row r="180" spans="5:39" x14ac:dyDescent="0.25">
      <c r="E180" s="56"/>
      <c r="F180" s="58"/>
      <c r="G180" s="58"/>
      <c r="H180" s="58"/>
      <c r="I180" s="59"/>
      <c r="J180" s="272"/>
      <c r="K180" s="251" t="s">
        <v>345</v>
      </c>
      <c r="L180" s="252">
        <f t="shared" ref="L180:Q180" si="168">SUM(L171+L173)</f>
        <v>0</v>
      </c>
      <c r="M180" s="252">
        <f t="shared" si="168"/>
        <v>0</v>
      </c>
      <c r="N180" s="252">
        <f t="shared" si="168"/>
        <v>0</v>
      </c>
      <c r="O180" s="252">
        <f t="shared" si="168"/>
        <v>0</v>
      </c>
      <c r="P180" s="252">
        <f t="shared" si="168"/>
        <v>0</v>
      </c>
      <c r="Q180" s="252">
        <f t="shared" si="168"/>
        <v>0</v>
      </c>
      <c r="R180" s="252"/>
      <c r="S180" s="318">
        <f t="shared" ref="S180:AJ180" si="169">SUM(S171+S173)</f>
        <v>0</v>
      </c>
      <c r="T180" s="318">
        <f t="shared" si="169"/>
        <v>0</v>
      </c>
      <c r="U180" s="297">
        <f t="shared" si="131"/>
        <v>0</v>
      </c>
      <c r="V180" s="318"/>
      <c r="W180" s="252">
        <f t="shared" si="169"/>
        <v>0</v>
      </c>
      <c r="X180" s="318"/>
      <c r="Y180" s="318">
        <f t="shared" si="169"/>
        <v>0</v>
      </c>
      <c r="Z180" s="252">
        <f t="shared" si="169"/>
        <v>0</v>
      </c>
      <c r="AA180" s="318">
        <f t="shared" si="169"/>
        <v>0</v>
      </c>
      <c r="AB180" s="252">
        <f t="shared" si="169"/>
        <v>0</v>
      </c>
      <c r="AC180" s="252">
        <f t="shared" si="169"/>
        <v>0</v>
      </c>
      <c r="AD180" s="252">
        <f t="shared" si="169"/>
        <v>0</v>
      </c>
      <c r="AE180" s="331">
        <v>0</v>
      </c>
      <c r="AF180" s="297"/>
      <c r="AG180" s="297"/>
      <c r="AH180" s="209"/>
      <c r="AI180" s="196">
        <f t="shared" si="134"/>
        <v>0</v>
      </c>
      <c r="AJ180" s="318">
        <f t="shared" si="169"/>
        <v>0</v>
      </c>
      <c r="AK180" s="318">
        <f t="shared" ref="AK180" si="170">SUM(AK171+AK173)</f>
        <v>0</v>
      </c>
      <c r="AM180" s="299">
        <f t="shared" si="136"/>
        <v>0</v>
      </c>
    </row>
    <row r="181" spans="5:39" x14ac:dyDescent="0.25">
      <c r="E181" s="56"/>
      <c r="F181" s="58"/>
      <c r="G181" s="58"/>
      <c r="H181" s="58"/>
      <c r="I181" s="59"/>
      <c r="J181" s="270"/>
      <c r="K181" s="271" t="s">
        <v>346</v>
      </c>
      <c r="L181" s="225">
        <f t="shared" ref="L181" si="171">L179+L180</f>
        <v>0</v>
      </c>
      <c r="M181" s="225">
        <f>M179+M180</f>
        <v>0</v>
      </c>
      <c r="N181" s="225">
        <f>N179+N180</f>
        <v>0</v>
      </c>
      <c r="O181" s="225">
        <f>O179+O180</f>
        <v>0</v>
      </c>
      <c r="P181" s="225">
        <f t="shared" ref="P181:AD181" si="172">P179+P180</f>
        <v>0</v>
      </c>
      <c r="Q181" s="225">
        <f>Q179+Q180</f>
        <v>0</v>
      </c>
      <c r="R181" s="225"/>
      <c r="S181" s="312">
        <f t="shared" si="172"/>
        <v>0</v>
      </c>
      <c r="T181" s="312">
        <f t="shared" si="172"/>
        <v>0</v>
      </c>
      <c r="U181" s="297">
        <f t="shared" si="131"/>
        <v>0</v>
      </c>
      <c r="V181" s="312"/>
      <c r="W181" s="225">
        <f t="shared" si="172"/>
        <v>0</v>
      </c>
      <c r="X181" s="312"/>
      <c r="Y181" s="312">
        <f t="shared" si="172"/>
        <v>0</v>
      </c>
      <c r="Z181" s="225">
        <f t="shared" si="172"/>
        <v>0</v>
      </c>
      <c r="AA181" s="312">
        <f t="shared" si="172"/>
        <v>0</v>
      </c>
      <c r="AB181" s="225">
        <f t="shared" si="172"/>
        <v>0</v>
      </c>
      <c r="AC181" s="225">
        <f t="shared" si="172"/>
        <v>0</v>
      </c>
      <c r="AD181" s="225">
        <f t="shared" si="172"/>
        <v>0</v>
      </c>
      <c r="AE181" s="312"/>
      <c r="AF181" s="297">
        <v>0</v>
      </c>
      <c r="AG181" s="297">
        <v>0</v>
      </c>
      <c r="AH181" s="209"/>
      <c r="AI181" s="196">
        <f t="shared" si="134"/>
        <v>0</v>
      </c>
      <c r="AJ181" s="312">
        <f t="shared" ref="AJ181" si="173">AJ179+AJ180</f>
        <v>0</v>
      </c>
      <c r="AK181" s="312">
        <f t="shared" ref="AK181" si="174">AK179+AK180</f>
        <v>0</v>
      </c>
      <c r="AM181" s="299">
        <f t="shared" si="136"/>
        <v>0</v>
      </c>
    </row>
    <row r="182" spans="5:39" x14ac:dyDescent="0.25">
      <c r="AJ182" s="359"/>
      <c r="AK182" s="359"/>
    </row>
    <row r="183" spans="5:39" x14ac:dyDescent="0.25">
      <c r="AJ183" s="359"/>
      <c r="AK183" s="359"/>
    </row>
  </sheetData>
  <printOptions horizontalCentered="1" gridLines="1"/>
  <pageMargins left="0.31496062992125984" right="0.19685039370078741" top="0.39370078740157483" bottom="0.39370078740157483" header="0.23622047244094491" footer="0.15748031496062992"/>
  <pageSetup paperSize="9" scale="60" fitToHeight="0" orientation="landscape" r:id="rId1"/>
  <headerFooter>
    <oddFooter>&amp;C&amp;8&amp;P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B817"/>
  <sheetViews>
    <sheetView tabSelected="1" workbookViewId="0">
      <pane xSplit="7" ySplit="10" topLeftCell="H11" activePane="bottomRight" state="frozen"/>
      <selection pane="topRight" activeCell="H1" sqref="H1"/>
      <selection pane="bottomLeft" activeCell="A10" sqref="A10"/>
      <selection pane="bottomRight" activeCell="AE6" sqref="AE6"/>
    </sheetView>
  </sheetViews>
  <sheetFormatPr defaultRowHeight="13.5" x14ac:dyDescent="0.25"/>
  <cols>
    <col min="1" max="1" width="1.42578125" style="1" customWidth="1"/>
    <col min="2" max="2" width="6.85546875" style="1" customWidth="1"/>
    <col min="3" max="3" width="37.42578125" style="1" customWidth="1"/>
    <col min="4" max="7" width="9.140625" style="2" hidden="1" customWidth="1"/>
    <col min="8" max="8" width="12.42578125" style="292" customWidth="1"/>
    <col min="9" max="9" width="10.42578125" style="292" bestFit="1" customWidth="1"/>
    <col min="10" max="11" width="12.140625" style="292" bestFit="1" customWidth="1"/>
    <col min="12" max="12" width="11.85546875" style="2" customWidth="1"/>
    <col min="13" max="13" width="10.42578125" style="292" customWidth="1"/>
    <col min="14" max="14" width="12" style="292" customWidth="1"/>
    <col min="15" max="15" width="0" style="2" hidden="1" customWidth="1"/>
    <col min="16" max="16" width="10.42578125" style="292" customWidth="1"/>
    <col min="17" max="18" width="9.140625" style="2" hidden="1" customWidth="1"/>
    <col min="19" max="19" width="0.140625" style="2" hidden="1" customWidth="1"/>
    <col min="20" max="20" width="9.140625" style="283" customWidth="1"/>
    <col min="21" max="21" width="11.85546875" style="292" customWidth="1"/>
    <col min="22" max="22" width="0" style="2" hidden="1" customWidth="1"/>
    <col min="23" max="23" width="0.140625" style="2" customWidth="1"/>
    <col min="24" max="24" width="13.5703125" style="292" customWidth="1"/>
    <col min="25" max="25" width="12.140625" style="292" bestFit="1" customWidth="1"/>
    <col min="26" max="26" width="11.85546875" style="292" customWidth="1"/>
    <col min="27" max="27" width="0.140625" style="1" customWidth="1"/>
    <col min="28" max="28" width="12" style="299" bestFit="1" customWidth="1"/>
    <col min="29" max="16384" width="9.140625" style="1"/>
  </cols>
  <sheetData>
    <row r="1" spans="1:28" ht="10.5" customHeight="1" x14ac:dyDescent="0.25"/>
    <row r="2" spans="1:28" x14ac:dyDescent="0.25">
      <c r="B2" s="8"/>
      <c r="C2" s="191"/>
      <c r="H2" s="342" t="s">
        <v>631</v>
      </c>
      <c r="I2" s="293"/>
      <c r="J2" s="293"/>
      <c r="K2" s="293"/>
      <c r="L2" s="273"/>
      <c r="M2" s="293"/>
      <c r="N2" s="293"/>
      <c r="O2" s="273"/>
      <c r="P2" s="293"/>
      <c r="Q2" s="273"/>
      <c r="R2" s="273"/>
      <c r="S2" s="273"/>
      <c r="T2" s="284"/>
      <c r="U2" s="293"/>
      <c r="V2" s="273"/>
      <c r="W2" s="273"/>
      <c r="X2" s="293"/>
      <c r="Y2" s="293"/>
      <c r="Z2" s="293"/>
      <c r="AB2" s="300"/>
    </row>
    <row r="3" spans="1:28" ht="21.75" customHeight="1" x14ac:dyDescent="0.25">
      <c r="B3" s="8"/>
      <c r="C3" s="281"/>
      <c r="H3" s="342"/>
      <c r="I3" s="293"/>
      <c r="J3" s="293"/>
      <c r="K3" s="293"/>
      <c r="L3" s="273"/>
      <c r="M3" s="293"/>
      <c r="N3" s="293"/>
      <c r="O3" s="273"/>
      <c r="P3" s="293"/>
      <c r="Q3" s="273"/>
      <c r="R3" s="273"/>
      <c r="S3" s="273"/>
      <c r="T3" s="284"/>
      <c r="U3" s="293"/>
      <c r="V3" s="273"/>
      <c r="W3" s="273"/>
      <c r="X3" s="293"/>
      <c r="Y3" s="293"/>
      <c r="Z3" s="293"/>
      <c r="AB3" s="300"/>
    </row>
    <row r="4" spans="1:28" ht="18" x14ac:dyDescent="0.25">
      <c r="C4" s="363" t="s">
        <v>593</v>
      </c>
      <c r="H4" s="343" t="s">
        <v>566</v>
      </c>
      <c r="I4" s="293"/>
      <c r="J4" s="293"/>
      <c r="K4" s="293"/>
      <c r="L4" s="273"/>
      <c r="M4" s="293"/>
      <c r="N4" s="293"/>
      <c r="O4" s="273"/>
      <c r="P4" s="293"/>
      <c r="Q4" s="273"/>
      <c r="R4" s="273"/>
      <c r="S4" s="273"/>
      <c r="T4" s="284"/>
      <c r="U4" s="293"/>
      <c r="V4" s="273"/>
      <c r="W4" s="273"/>
      <c r="X4" s="293"/>
      <c r="Y4" s="293"/>
      <c r="Z4" s="293"/>
      <c r="AB4" s="300"/>
    </row>
    <row r="5" spans="1:28" s="9" customFormat="1" x14ac:dyDescent="0.25">
      <c r="D5" s="10"/>
      <c r="G5" s="10"/>
      <c r="H5" s="337"/>
      <c r="I5" s="337"/>
      <c r="J5" s="294"/>
      <c r="K5" s="337"/>
      <c r="L5" s="7"/>
      <c r="M5" s="337"/>
      <c r="N5" s="337"/>
      <c r="O5" s="7"/>
      <c r="P5" s="337"/>
      <c r="Q5" s="7"/>
      <c r="R5" s="7"/>
      <c r="S5" s="7"/>
      <c r="T5" s="285"/>
      <c r="U5" s="294"/>
      <c r="W5" s="7"/>
      <c r="X5" s="294"/>
      <c r="Y5" s="293" t="s">
        <v>579</v>
      </c>
      <c r="Z5" s="293"/>
      <c r="AB5" s="301"/>
    </row>
    <row r="6" spans="1:28" s="210" customFormat="1" ht="169.5" x14ac:dyDescent="0.25">
      <c r="C6" s="279" t="s">
        <v>624</v>
      </c>
      <c r="D6" s="211" t="s">
        <v>550</v>
      </c>
      <c r="E6" s="211" t="s">
        <v>119</v>
      </c>
      <c r="F6" s="211" t="s">
        <v>120</v>
      </c>
      <c r="G6" s="211"/>
      <c r="H6" s="295" t="s">
        <v>562</v>
      </c>
      <c r="I6" s="295" t="s">
        <v>563</v>
      </c>
      <c r="J6" s="295" t="s">
        <v>564</v>
      </c>
      <c r="K6" s="295" t="s">
        <v>630</v>
      </c>
      <c r="L6" s="295" t="s">
        <v>626</v>
      </c>
      <c r="M6" s="295" t="s">
        <v>606</v>
      </c>
      <c r="N6" s="295" t="s">
        <v>570</v>
      </c>
      <c r="O6" s="211" t="s">
        <v>558</v>
      </c>
      <c r="P6" s="295" t="s">
        <v>567</v>
      </c>
      <c r="Q6" s="211" t="s">
        <v>557</v>
      </c>
      <c r="R6" s="211" t="s">
        <v>556</v>
      </c>
      <c r="S6" s="211" t="s">
        <v>555</v>
      </c>
      <c r="T6" s="286" t="s">
        <v>554</v>
      </c>
      <c r="U6" s="295" t="s">
        <v>559</v>
      </c>
      <c r="V6" s="211" t="s">
        <v>560</v>
      </c>
      <c r="W6" s="211" t="s">
        <v>561</v>
      </c>
      <c r="X6" s="295" t="s">
        <v>551</v>
      </c>
      <c r="Y6" s="344" t="s">
        <v>620</v>
      </c>
      <c r="Z6" s="344" t="s">
        <v>627</v>
      </c>
      <c r="AB6" s="302" t="s">
        <v>577</v>
      </c>
    </row>
    <row r="7" spans="1:28" s="212" customFormat="1" ht="12.75" x14ac:dyDescent="0.25">
      <c r="D7" s="213" t="s">
        <v>106</v>
      </c>
      <c r="E7" s="214" t="s">
        <v>552</v>
      </c>
      <c r="F7" s="213" t="s">
        <v>553</v>
      </c>
      <c r="G7" s="213"/>
      <c r="H7" s="296" t="s">
        <v>107</v>
      </c>
      <c r="I7" s="296" t="s">
        <v>108</v>
      </c>
      <c r="J7" s="296" t="s">
        <v>109</v>
      </c>
      <c r="K7" s="296" t="s">
        <v>110</v>
      </c>
      <c r="L7" s="213" t="s">
        <v>111</v>
      </c>
      <c r="M7" s="364">
        <v>6</v>
      </c>
      <c r="N7" s="364">
        <v>7</v>
      </c>
      <c r="O7" s="213" t="s">
        <v>113</v>
      </c>
      <c r="P7" s="296" t="s">
        <v>114</v>
      </c>
      <c r="Q7" s="213" t="s">
        <v>115</v>
      </c>
      <c r="R7" s="213" t="s">
        <v>116</v>
      </c>
      <c r="S7" s="213" t="s">
        <v>147</v>
      </c>
      <c r="T7" s="213">
        <v>9</v>
      </c>
      <c r="U7" s="364">
        <v>10</v>
      </c>
      <c r="V7" s="213" t="s">
        <v>150</v>
      </c>
      <c r="W7" s="213" t="s">
        <v>151</v>
      </c>
      <c r="X7" s="364">
        <v>11</v>
      </c>
      <c r="Y7" s="364">
        <v>12</v>
      </c>
      <c r="Z7" s="364">
        <v>13</v>
      </c>
      <c r="AB7" s="365" t="s">
        <v>623</v>
      </c>
    </row>
    <row r="8" spans="1:28" s="208" customFormat="1" hidden="1" x14ac:dyDescent="0.25">
      <c r="D8" s="209"/>
      <c r="E8" s="209"/>
      <c r="F8" s="196">
        <f t="shared" ref="F8:F71" si="0">SUM(H8:T8)</f>
        <v>0</v>
      </c>
      <c r="G8" s="209"/>
      <c r="H8" s="298"/>
      <c r="I8" s="298"/>
      <c r="J8" s="297"/>
      <c r="K8" s="298"/>
      <c r="L8" s="209"/>
      <c r="M8" s="298"/>
      <c r="N8" s="298"/>
      <c r="O8" s="209"/>
      <c r="P8" s="298"/>
      <c r="Q8" s="209"/>
      <c r="R8" s="209"/>
      <c r="S8" s="209"/>
      <c r="T8" s="287"/>
      <c r="U8" s="297"/>
      <c r="V8" s="196"/>
      <c r="W8" s="209"/>
      <c r="X8" s="297"/>
      <c r="Y8" s="298"/>
      <c r="Z8" s="298"/>
      <c r="AB8" s="299"/>
    </row>
    <row r="9" spans="1:28" s="208" customFormat="1" hidden="1" x14ac:dyDescent="0.25">
      <c r="D9" s="209"/>
      <c r="E9" s="209"/>
      <c r="F9" s="196">
        <f t="shared" si="0"/>
        <v>0</v>
      </c>
      <c r="G9" s="209"/>
      <c r="H9" s="298"/>
      <c r="I9" s="298"/>
      <c r="J9" s="297"/>
      <c r="K9" s="298"/>
      <c r="L9" s="209"/>
      <c r="M9" s="298"/>
      <c r="N9" s="298"/>
      <c r="O9" s="209"/>
      <c r="P9" s="298"/>
      <c r="Q9" s="209"/>
      <c r="R9" s="209"/>
      <c r="S9" s="209"/>
      <c r="T9" s="287"/>
      <c r="U9" s="297"/>
      <c r="V9" s="196"/>
      <c r="W9" s="209"/>
      <c r="X9" s="297"/>
      <c r="Y9" s="298"/>
      <c r="Z9" s="298"/>
      <c r="AB9" s="299"/>
    </row>
    <row r="10" spans="1:28" s="208" customFormat="1" hidden="1" x14ac:dyDescent="0.25">
      <c r="D10" s="209"/>
      <c r="E10" s="209"/>
      <c r="F10" s="196">
        <f t="shared" si="0"/>
        <v>0</v>
      </c>
      <c r="G10" s="209"/>
      <c r="H10" s="298"/>
      <c r="I10" s="298"/>
      <c r="J10" s="297"/>
      <c r="K10" s="298"/>
      <c r="L10" s="209"/>
      <c r="M10" s="298"/>
      <c r="N10" s="298"/>
      <c r="O10" s="209"/>
      <c r="P10" s="298"/>
      <c r="Q10" s="209"/>
      <c r="R10" s="209"/>
      <c r="S10" s="209"/>
      <c r="T10" s="287"/>
      <c r="U10" s="297"/>
      <c r="V10" s="196"/>
      <c r="W10" s="209"/>
      <c r="X10" s="297"/>
      <c r="Y10" s="298"/>
      <c r="Z10" s="298"/>
      <c r="AB10" s="299"/>
    </row>
    <row r="11" spans="1:28" s="208" customFormat="1" x14ac:dyDescent="0.25">
      <c r="C11" s="345" t="s">
        <v>549</v>
      </c>
      <c r="D11" s="209"/>
      <c r="E11" s="209"/>
      <c r="F11" s="209">
        <f t="shared" si="0"/>
        <v>1635136</v>
      </c>
      <c r="G11" s="209"/>
      <c r="H11" s="298">
        <f>SUM(H12+H93+H173+H255+H335+H415+H496+H579+H659+H739)</f>
        <v>685044</v>
      </c>
      <c r="I11" s="298">
        <f>SUM(I12+I93+I173+I255+I335+I415+I496+I579+I659+I739)</f>
        <v>5309</v>
      </c>
      <c r="J11" s="298">
        <f>SUM(H11+I11)</f>
        <v>690353</v>
      </c>
      <c r="K11" s="298">
        <f>SUM(K12+K93+K173+K255+K335+K415+K496+K579+K659+K739)</f>
        <v>1380</v>
      </c>
      <c r="L11" s="298">
        <f>SUM(L12+L93+L173+L255+L335+L415+L496+L579+L659+L739)</f>
        <v>112814</v>
      </c>
      <c r="M11" s="298">
        <f>SUM(M12+M93)</f>
        <v>3451</v>
      </c>
      <c r="N11" s="298">
        <f t="shared" ref="N11:Z11" si="1">SUM(N12+N93+N173+N255+N335+N415+N496+N579+N659+N739)</f>
        <v>131874</v>
      </c>
      <c r="O11" s="209">
        <f t="shared" si="1"/>
        <v>0</v>
      </c>
      <c r="P11" s="298">
        <f t="shared" si="1"/>
        <v>4911</v>
      </c>
      <c r="Q11" s="209">
        <f t="shared" si="1"/>
        <v>0</v>
      </c>
      <c r="R11" s="209">
        <f t="shared" si="1"/>
        <v>0</v>
      </c>
      <c r="S11" s="209">
        <f t="shared" si="1"/>
        <v>0</v>
      </c>
      <c r="T11" s="287">
        <f t="shared" si="1"/>
        <v>0</v>
      </c>
      <c r="U11" s="298">
        <f t="shared" si="1"/>
        <v>254430</v>
      </c>
      <c r="V11" s="209">
        <f t="shared" si="1"/>
        <v>944783</v>
      </c>
      <c r="W11" s="209">
        <f t="shared" si="1"/>
        <v>0</v>
      </c>
      <c r="X11" s="298">
        <f t="shared" si="1"/>
        <v>944783</v>
      </c>
      <c r="Y11" s="298">
        <f t="shared" si="1"/>
        <v>967827</v>
      </c>
      <c r="Z11" s="298">
        <f t="shared" si="1"/>
        <v>987036</v>
      </c>
      <c r="AB11" s="299">
        <f>SUM(H11+U11)</f>
        <v>939474</v>
      </c>
    </row>
    <row r="12" spans="1:28" s="6" customFormat="1" x14ac:dyDescent="0.25">
      <c r="B12" s="5"/>
      <c r="C12" s="346" t="s">
        <v>610</v>
      </c>
      <c r="D12" s="3">
        <f t="shared" ref="D12:W12" si="2">SUM(D13+D70)</f>
        <v>0</v>
      </c>
      <c r="E12" s="3">
        <f t="shared" si="2"/>
        <v>0</v>
      </c>
      <c r="F12" s="196">
        <f t="shared" si="0"/>
        <v>1553179</v>
      </c>
      <c r="G12" s="3"/>
      <c r="H12" s="338">
        <f t="shared" si="2"/>
        <v>658644</v>
      </c>
      <c r="I12" s="338">
        <f t="shared" si="2"/>
        <v>0</v>
      </c>
      <c r="J12" s="297">
        <f t="shared" ref="J12:J72" si="3">SUM(H12:I12)</f>
        <v>658644</v>
      </c>
      <c r="K12" s="338">
        <f t="shared" si="2"/>
        <v>1380</v>
      </c>
      <c r="L12" s="338">
        <f t="shared" ref="L12" si="4">SUM(L13+L70)</f>
        <v>112814</v>
      </c>
      <c r="M12" s="338">
        <f>SUM(M32+M70)</f>
        <v>3451</v>
      </c>
      <c r="N12" s="338">
        <f t="shared" ref="N12" si="5">SUM(N13+N70)</f>
        <v>113335</v>
      </c>
      <c r="O12" s="3">
        <f t="shared" ref="O12" si="6">SUM(O13+O70)</f>
        <v>0</v>
      </c>
      <c r="P12" s="338">
        <f t="shared" ref="P12" si="7">SUM(P13+P70)</f>
        <v>4911</v>
      </c>
      <c r="Q12" s="3">
        <f t="shared" si="2"/>
        <v>0</v>
      </c>
      <c r="R12" s="3">
        <f t="shared" si="2"/>
        <v>0</v>
      </c>
      <c r="S12" s="3">
        <f t="shared" si="2"/>
        <v>0</v>
      </c>
      <c r="T12" s="288">
        <f t="shared" si="2"/>
        <v>0</v>
      </c>
      <c r="U12" s="297">
        <f t="shared" ref="U12:U77" si="8">SUM(K12:T12)</f>
        <v>235891</v>
      </c>
      <c r="V12" s="196">
        <f t="shared" ref="V12:V72" si="9">SUM(J12+U12)</f>
        <v>894535</v>
      </c>
      <c r="W12" s="3">
        <f t="shared" si="2"/>
        <v>0</v>
      </c>
      <c r="X12" s="297">
        <f t="shared" ref="X12:X72" si="10">SUM(V12:W12)</f>
        <v>894535</v>
      </c>
      <c r="Y12" s="338">
        <f t="shared" ref="Y12" si="11">SUM(Y13+Y70)</f>
        <v>920148</v>
      </c>
      <c r="Z12" s="338">
        <f>SUM(Z13+Z70)</f>
        <v>939057</v>
      </c>
      <c r="AB12" s="299">
        <f t="shared" ref="AB12:AB76" si="12">SUM(H12+U12)</f>
        <v>894535</v>
      </c>
    </row>
    <row r="13" spans="1:28" s="6" customFormat="1" x14ac:dyDescent="0.25">
      <c r="B13" s="5">
        <v>3</v>
      </c>
      <c r="C13" s="347" t="s">
        <v>118</v>
      </c>
      <c r="D13" s="3">
        <f t="shared" ref="D13:W13" si="13">SUM(D14+D26+D59)</f>
        <v>0</v>
      </c>
      <c r="E13" s="3">
        <f t="shared" si="13"/>
        <v>0</v>
      </c>
      <c r="F13" s="196">
        <f t="shared" si="0"/>
        <v>1543150</v>
      </c>
      <c r="G13" s="3"/>
      <c r="H13" s="338">
        <f t="shared" si="13"/>
        <v>658644</v>
      </c>
      <c r="I13" s="338">
        <f t="shared" si="13"/>
        <v>0</v>
      </c>
      <c r="J13" s="297">
        <f t="shared" si="3"/>
        <v>658644</v>
      </c>
      <c r="K13" s="338">
        <f t="shared" si="13"/>
        <v>0</v>
      </c>
      <c r="L13" s="338">
        <f t="shared" ref="L13" si="14">SUM(L14+L26+L59)</f>
        <v>107558</v>
      </c>
      <c r="M13" s="338">
        <v>1651</v>
      </c>
      <c r="N13" s="338">
        <f t="shared" ref="N13" si="15">SUM(N14+N26+N59)</f>
        <v>113335</v>
      </c>
      <c r="O13" s="3">
        <f t="shared" ref="O13" si="16">SUM(O14+O26+O59)</f>
        <v>0</v>
      </c>
      <c r="P13" s="338">
        <f t="shared" ref="P13" si="17">SUM(P14+P26+P59)</f>
        <v>3318</v>
      </c>
      <c r="Q13" s="3">
        <f t="shared" si="13"/>
        <v>0</v>
      </c>
      <c r="R13" s="3">
        <f t="shared" si="13"/>
        <v>0</v>
      </c>
      <c r="S13" s="3">
        <f t="shared" si="13"/>
        <v>0</v>
      </c>
      <c r="T13" s="288">
        <f t="shared" si="13"/>
        <v>0</v>
      </c>
      <c r="U13" s="297">
        <f t="shared" si="8"/>
        <v>225862</v>
      </c>
      <c r="V13" s="196">
        <f t="shared" si="9"/>
        <v>884506</v>
      </c>
      <c r="W13" s="3">
        <f t="shared" si="13"/>
        <v>0</v>
      </c>
      <c r="X13" s="297">
        <f t="shared" si="10"/>
        <v>884506</v>
      </c>
      <c r="Y13" s="338">
        <f t="shared" ref="Y13" si="18">SUM(Y14+Y26+Y59)</f>
        <v>910118</v>
      </c>
      <c r="Z13" s="338">
        <f>SUM(Z14+Z26+Z59)</f>
        <v>931863</v>
      </c>
      <c r="AB13" s="299">
        <f t="shared" si="12"/>
        <v>884506</v>
      </c>
    </row>
    <row r="14" spans="1:28" s="6" customFormat="1" x14ac:dyDescent="0.25">
      <c r="B14" s="5">
        <v>31</v>
      </c>
      <c r="C14" s="347" t="s">
        <v>581</v>
      </c>
      <c r="D14" s="3">
        <f t="shared" ref="D14:W14" si="19">SUM(D15+D20+D22)</f>
        <v>0</v>
      </c>
      <c r="E14" s="3">
        <f t="shared" si="19"/>
        <v>0</v>
      </c>
      <c r="F14" s="196">
        <f t="shared" si="0"/>
        <v>1351302</v>
      </c>
      <c r="G14" s="3"/>
      <c r="H14" s="338">
        <f t="shared" si="19"/>
        <v>619621</v>
      </c>
      <c r="I14" s="338">
        <f t="shared" si="19"/>
        <v>0</v>
      </c>
      <c r="J14" s="297">
        <f t="shared" si="3"/>
        <v>619621</v>
      </c>
      <c r="K14" s="338">
        <f t="shared" si="19"/>
        <v>0</v>
      </c>
      <c r="L14" s="338">
        <f t="shared" ref="L14" si="20">SUM(L15+L20+L22)</f>
        <v>0</v>
      </c>
      <c r="M14" s="338"/>
      <c r="N14" s="338">
        <f t="shared" ref="N14" si="21">SUM(N15+N20+N22)</f>
        <v>112060</v>
      </c>
      <c r="O14" s="3">
        <f t="shared" ref="O14" si="22">SUM(O15+O20+O22)</f>
        <v>0</v>
      </c>
      <c r="P14" s="338">
        <f t="shared" ref="P14" si="23">SUM(P15+P20+P22)</f>
        <v>0</v>
      </c>
      <c r="Q14" s="3">
        <f t="shared" si="19"/>
        <v>0</v>
      </c>
      <c r="R14" s="3">
        <f t="shared" si="19"/>
        <v>0</v>
      </c>
      <c r="S14" s="3">
        <f t="shared" si="19"/>
        <v>0</v>
      </c>
      <c r="T14" s="288">
        <f t="shared" si="19"/>
        <v>0</v>
      </c>
      <c r="U14" s="297">
        <f t="shared" si="8"/>
        <v>112060</v>
      </c>
      <c r="V14" s="196">
        <f t="shared" si="9"/>
        <v>731681</v>
      </c>
      <c r="W14" s="3">
        <f t="shared" si="19"/>
        <v>0</v>
      </c>
      <c r="X14" s="297">
        <f t="shared" si="10"/>
        <v>731681</v>
      </c>
      <c r="Y14" s="338">
        <v>761419</v>
      </c>
      <c r="Z14" s="338">
        <v>780000</v>
      </c>
      <c r="AB14" s="299">
        <f t="shared" si="12"/>
        <v>731681</v>
      </c>
    </row>
    <row r="15" spans="1:28" s="6" customFormat="1" x14ac:dyDescent="0.25">
      <c r="B15" s="5">
        <v>311</v>
      </c>
      <c r="C15" s="347" t="s">
        <v>582</v>
      </c>
      <c r="D15" s="3">
        <f t="shared" ref="D15:W15" si="24">SUM(D16+D17+D18+D19)</f>
        <v>0</v>
      </c>
      <c r="E15" s="3">
        <f t="shared" si="24"/>
        <v>0</v>
      </c>
      <c r="F15" s="196">
        <f t="shared" si="0"/>
        <v>1064293.57</v>
      </c>
      <c r="G15" s="3"/>
      <c r="H15" s="338">
        <f t="shared" si="24"/>
        <v>488086.7</v>
      </c>
      <c r="I15" s="338">
        <f t="shared" si="24"/>
        <v>0</v>
      </c>
      <c r="J15" s="297">
        <f t="shared" si="3"/>
        <v>488086.7</v>
      </c>
      <c r="K15" s="338">
        <f t="shared" si="24"/>
        <v>0</v>
      </c>
      <c r="L15" s="338">
        <f t="shared" ref="L15" si="25">SUM(L16+L17+L18+L19)</f>
        <v>0</v>
      </c>
      <c r="M15" s="338"/>
      <c r="N15" s="338">
        <f t="shared" ref="N15" si="26">SUM(N16+N17+N18+N19)</f>
        <v>88120.17</v>
      </c>
      <c r="O15" s="3">
        <f t="shared" ref="O15" si="27">SUM(O16+O17+O18+O19)</f>
        <v>0</v>
      </c>
      <c r="P15" s="338">
        <f t="shared" ref="P15" si="28">SUM(P16+P17+P18+P19)</f>
        <v>0</v>
      </c>
      <c r="Q15" s="3">
        <f t="shared" si="24"/>
        <v>0</v>
      </c>
      <c r="R15" s="3">
        <f t="shared" si="24"/>
        <v>0</v>
      </c>
      <c r="S15" s="3">
        <f t="shared" si="24"/>
        <v>0</v>
      </c>
      <c r="T15" s="288">
        <f t="shared" si="24"/>
        <v>0</v>
      </c>
      <c r="U15" s="297">
        <f t="shared" si="8"/>
        <v>88120.17</v>
      </c>
      <c r="V15" s="196">
        <f t="shared" si="9"/>
        <v>576206.87</v>
      </c>
      <c r="W15" s="3">
        <f t="shared" si="24"/>
        <v>0</v>
      </c>
      <c r="X15" s="297">
        <f t="shared" si="10"/>
        <v>576206.87</v>
      </c>
      <c r="Y15" s="338"/>
      <c r="Z15" s="338"/>
      <c r="AB15" s="299">
        <f t="shared" si="12"/>
        <v>576206.87</v>
      </c>
    </row>
    <row r="16" spans="1:28" s="197" customFormat="1" x14ac:dyDescent="0.25">
      <c r="A16" s="192"/>
      <c r="B16" s="193" t="s">
        <v>0</v>
      </c>
      <c r="C16" s="348" t="s">
        <v>1</v>
      </c>
      <c r="D16" s="195"/>
      <c r="E16" s="195"/>
      <c r="F16" s="196">
        <f t="shared" ref="F16" si="29">SUM(H16:T16)</f>
        <v>1034493.5700000001</v>
      </c>
      <c r="G16" s="196"/>
      <c r="H16" s="339">
        <v>474686.7</v>
      </c>
      <c r="I16" s="339"/>
      <c r="J16" s="297">
        <f t="shared" si="3"/>
        <v>474686.7</v>
      </c>
      <c r="K16" s="339"/>
      <c r="L16" s="339"/>
      <c r="M16" s="339"/>
      <c r="N16" s="339">
        <v>85120.17</v>
      </c>
      <c r="O16" s="195"/>
      <c r="P16" s="339"/>
      <c r="Q16" s="195"/>
      <c r="R16" s="195"/>
      <c r="S16" s="195"/>
      <c r="T16" s="289"/>
      <c r="U16" s="297">
        <f t="shared" si="8"/>
        <v>85120.17</v>
      </c>
      <c r="V16" s="196">
        <f t="shared" si="9"/>
        <v>559806.87</v>
      </c>
      <c r="W16" s="195"/>
      <c r="X16" s="297">
        <f t="shared" si="10"/>
        <v>559806.87</v>
      </c>
      <c r="Y16" s="339"/>
      <c r="Z16" s="339"/>
      <c r="AB16" s="299">
        <f t="shared" si="12"/>
        <v>559806.87</v>
      </c>
    </row>
    <row r="17" spans="1:28" s="197" customFormat="1" x14ac:dyDescent="0.25">
      <c r="A17" s="192"/>
      <c r="B17" s="193" t="s">
        <v>2</v>
      </c>
      <c r="C17" s="348" t="s">
        <v>3</v>
      </c>
      <c r="D17" s="195"/>
      <c r="E17" s="195"/>
      <c r="F17" s="196">
        <f t="shared" si="0"/>
        <v>0</v>
      </c>
      <c r="G17" s="196"/>
      <c r="H17" s="339"/>
      <c r="I17" s="339"/>
      <c r="J17" s="297">
        <f t="shared" si="3"/>
        <v>0</v>
      </c>
      <c r="K17" s="339"/>
      <c r="L17" s="339"/>
      <c r="M17" s="339"/>
      <c r="N17" s="339"/>
      <c r="O17" s="195"/>
      <c r="P17" s="339"/>
      <c r="Q17" s="195"/>
      <c r="R17" s="195"/>
      <c r="S17" s="195"/>
      <c r="T17" s="289"/>
      <c r="U17" s="297">
        <f t="shared" si="8"/>
        <v>0</v>
      </c>
      <c r="V17" s="196">
        <f t="shared" si="9"/>
        <v>0</v>
      </c>
      <c r="W17" s="195"/>
      <c r="X17" s="297">
        <f t="shared" si="10"/>
        <v>0</v>
      </c>
      <c r="Y17" s="339"/>
      <c r="Z17" s="339"/>
      <c r="AB17" s="299">
        <f t="shared" si="12"/>
        <v>0</v>
      </c>
    </row>
    <row r="18" spans="1:28" s="197" customFormat="1" x14ac:dyDescent="0.25">
      <c r="A18" s="192"/>
      <c r="B18" s="193" t="s">
        <v>4</v>
      </c>
      <c r="C18" s="348" t="s">
        <v>5</v>
      </c>
      <c r="D18" s="195"/>
      <c r="E18" s="195"/>
      <c r="F18" s="196">
        <f t="shared" si="0"/>
        <v>29800</v>
      </c>
      <c r="G18" s="196"/>
      <c r="H18" s="339">
        <v>13400</v>
      </c>
      <c r="I18" s="339"/>
      <c r="J18" s="297">
        <f t="shared" si="3"/>
        <v>13400</v>
      </c>
      <c r="K18" s="339"/>
      <c r="L18" s="339"/>
      <c r="M18" s="339"/>
      <c r="N18" s="339">
        <v>3000</v>
      </c>
      <c r="O18" s="195"/>
      <c r="P18" s="339"/>
      <c r="Q18" s="195"/>
      <c r="R18" s="195"/>
      <c r="S18" s="195"/>
      <c r="T18" s="289"/>
      <c r="U18" s="297">
        <f t="shared" si="8"/>
        <v>3000</v>
      </c>
      <c r="V18" s="196">
        <f t="shared" si="9"/>
        <v>16400</v>
      </c>
      <c r="W18" s="195"/>
      <c r="X18" s="297">
        <f t="shared" si="10"/>
        <v>16400</v>
      </c>
      <c r="Y18" s="339"/>
      <c r="Z18" s="339"/>
      <c r="AB18" s="299">
        <f t="shared" si="12"/>
        <v>16400</v>
      </c>
    </row>
    <row r="19" spans="1:28" s="197" customFormat="1" x14ac:dyDescent="0.25">
      <c r="A19" s="192"/>
      <c r="B19" s="193" t="s">
        <v>6</v>
      </c>
      <c r="C19" s="348" t="s">
        <v>7</v>
      </c>
      <c r="D19" s="195"/>
      <c r="E19" s="195"/>
      <c r="F19" s="196">
        <f t="shared" si="0"/>
        <v>0</v>
      </c>
      <c r="G19" s="196"/>
      <c r="H19" s="339"/>
      <c r="I19" s="339"/>
      <c r="J19" s="297">
        <f t="shared" si="3"/>
        <v>0</v>
      </c>
      <c r="K19" s="339"/>
      <c r="L19" s="339"/>
      <c r="M19" s="339"/>
      <c r="N19" s="339"/>
      <c r="O19" s="195"/>
      <c r="P19" s="339"/>
      <c r="Q19" s="195"/>
      <c r="R19" s="195"/>
      <c r="S19" s="195"/>
      <c r="T19" s="289"/>
      <c r="U19" s="297">
        <f t="shared" si="8"/>
        <v>0</v>
      </c>
      <c r="V19" s="196">
        <f t="shared" si="9"/>
        <v>0</v>
      </c>
      <c r="W19" s="195"/>
      <c r="X19" s="297">
        <f t="shared" si="10"/>
        <v>0</v>
      </c>
      <c r="Y19" s="339"/>
      <c r="Z19" s="339"/>
      <c r="AB19" s="299">
        <f t="shared" si="12"/>
        <v>0</v>
      </c>
    </row>
    <row r="20" spans="1:28" s="184" customFormat="1" x14ac:dyDescent="0.25">
      <c r="A20" s="181"/>
      <c r="B20" s="181">
        <v>312</v>
      </c>
      <c r="C20" s="349" t="s">
        <v>9</v>
      </c>
      <c r="D20" s="183">
        <f>SUM(D21)</f>
        <v>0</v>
      </c>
      <c r="E20" s="183">
        <f t="shared" ref="E20:W20" si="30">SUM(E21)</f>
        <v>0</v>
      </c>
      <c r="F20" s="196">
        <f t="shared" si="0"/>
        <v>111400</v>
      </c>
      <c r="G20" s="183"/>
      <c r="H20" s="340">
        <f t="shared" si="30"/>
        <v>51000</v>
      </c>
      <c r="I20" s="340">
        <f t="shared" si="30"/>
        <v>0</v>
      </c>
      <c r="J20" s="297">
        <f t="shared" si="3"/>
        <v>51000</v>
      </c>
      <c r="K20" s="340">
        <f t="shared" si="30"/>
        <v>0</v>
      </c>
      <c r="L20" s="340">
        <f t="shared" si="30"/>
        <v>0</v>
      </c>
      <c r="M20" s="340"/>
      <c r="N20" s="340">
        <f t="shared" si="30"/>
        <v>9400</v>
      </c>
      <c r="O20" s="183">
        <f t="shared" si="30"/>
        <v>0</v>
      </c>
      <c r="P20" s="340">
        <f t="shared" si="30"/>
        <v>0</v>
      </c>
      <c r="Q20" s="183">
        <f t="shared" si="30"/>
        <v>0</v>
      </c>
      <c r="R20" s="183">
        <f t="shared" si="30"/>
        <v>0</v>
      </c>
      <c r="S20" s="183">
        <f t="shared" si="30"/>
        <v>0</v>
      </c>
      <c r="T20" s="290">
        <f t="shared" si="30"/>
        <v>0</v>
      </c>
      <c r="U20" s="297">
        <f t="shared" si="8"/>
        <v>9400</v>
      </c>
      <c r="V20" s="196">
        <f t="shared" si="9"/>
        <v>60400</v>
      </c>
      <c r="W20" s="183">
        <f t="shared" si="30"/>
        <v>0</v>
      </c>
      <c r="X20" s="297">
        <f t="shared" si="10"/>
        <v>60400</v>
      </c>
      <c r="Y20" s="340"/>
      <c r="Z20" s="340"/>
      <c r="AB20" s="299">
        <f t="shared" si="12"/>
        <v>60400</v>
      </c>
    </row>
    <row r="21" spans="1:28" s="197" customFormat="1" x14ac:dyDescent="0.25">
      <c r="A21" s="192"/>
      <c r="B21" s="193" t="s">
        <v>8</v>
      </c>
      <c r="C21" s="348" t="s">
        <v>9</v>
      </c>
      <c r="D21" s="195"/>
      <c r="E21" s="195"/>
      <c r="F21" s="196">
        <f t="shared" si="0"/>
        <v>111400</v>
      </c>
      <c r="G21" s="196"/>
      <c r="H21" s="339">
        <v>51000</v>
      </c>
      <c r="I21" s="339"/>
      <c r="J21" s="297">
        <f t="shared" si="3"/>
        <v>51000</v>
      </c>
      <c r="K21" s="339"/>
      <c r="L21" s="339"/>
      <c r="M21" s="339"/>
      <c r="N21" s="339">
        <v>9400</v>
      </c>
      <c r="O21" s="195"/>
      <c r="P21" s="339"/>
      <c r="Q21" s="195"/>
      <c r="R21" s="195"/>
      <c r="S21" s="195"/>
      <c r="T21" s="289"/>
      <c r="U21" s="297">
        <f t="shared" si="8"/>
        <v>9400</v>
      </c>
      <c r="V21" s="196">
        <f t="shared" si="9"/>
        <v>60400</v>
      </c>
      <c r="W21" s="195"/>
      <c r="X21" s="297">
        <f t="shared" si="10"/>
        <v>60400</v>
      </c>
      <c r="Y21" s="339"/>
      <c r="Z21" s="339"/>
      <c r="AB21" s="299">
        <f t="shared" si="12"/>
        <v>60400</v>
      </c>
    </row>
    <row r="22" spans="1:28" s="184" customFormat="1" x14ac:dyDescent="0.25">
      <c r="A22" s="181"/>
      <c r="B22" s="181">
        <v>313</v>
      </c>
      <c r="C22" s="349" t="s">
        <v>583</v>
      </c>
      <c r="D22" s="183">
        <f t="shared" ref="D22:W22" si="31">SUM(D23+D24+D25)</f>
        <v>0</v>
      </c>
      <c r="E22" s="183">
        <f t="shared" si="31"/>
        <v>0</v>
      </c>
      <c r="F22" s="196">
        <f t="shared" si="0"/>
        <v>175608.43</v>
      </c>
      <c r="G22" s="183"/>
      <c r="H22" s="340">
        <f t="shared" si="31"/>
        <v>80534.3</v>
      </c>
      <c r="I22" s="340">
        <f t="shared" si="31"/>
        <v>0</v>
      </c>
      <c r="J22" s="297">
        <f t="shared" si="3"/>
        <v>80534.3</v>
      </c>
      <c r="K22" s="340">
        <f t="shared" si="31"/>
        <v>0</v>
      </c>
      <c r="L22" s="340">
        <f t="shared" ref="L22" si="32">SUM(L23+L24+L25)</f>
        <v>0</v>
      </c>
      <c r="M22" s="340"/>
      <c r="N22" s="340">
        <f t="shared" ref="N22" si="33">SUM(N23+N24+N25)</f>
        <v>14539.83</v>
      </c>
      <c r="O22" s="183">
        <f t="shared" ref="O22" si="34">SUM(O23+O24+O25)</f>
        <v>0</v>
      </c>
      <c r="P22" s="340">
        <f t="shared" ref="P22" si="35">SUM(P23+P24+P25)</f>
        <v>0</v>
      </c>
      <c r="Q22" s="183">
        <f t="shared" si="31"/>
        <v>0</v>
      </c>
      <c r="R22" s="183">
        <f t="shared" si="31"/>
        <v>0</v>
      </c>
      <c r="S22" s="183">
        <f t="shared" si="31"/>
        <v>0</v>
      </c>
      <c r="T22" s="290">
        <f t="shared" si="31"/>
        <v>0</v>
      </c>
      <c r="U22" s="297">
        <f t="shared" si="8"/>
        <v>14539.83</v>
      </c>
      <c r="V22" s="196">
        <f t="shared" si="9"/>
        <v>95074.13</v>
      </c>
      <c r="W22" s="183">
        <f t="shared" si="31"/>
        <v>0</v>
      </c>
      <c r="X22" s="297">
        <f t="shared" si="10"/>
        <v>95074.13</v>
      </c>
      <c r="Y22" s="340"/>
      <c r="Z22" s="340"/>
      <c r="AB22" s="299">
        <f t="shared" si="12"/>
        <v>95074.13</v>
      </c>
    </row>
    <row r="23" spans="1:28" s="197" customFormat="1" x14ac:dyDescent="0.25">
      <c r="A23" s="192"/>
      <c r="B23" s="193" t="s">
        <v>10</v>
      </c>
      <c r="C23" s="348" t="s">
        <v>594</v>
      </c>
      <c r="D23" s="195"/>
      <c r="E23" s="195"/>
      <c r="F23" s="196">
        <f t="shared" si="0"/>
        <v>0</v>
      </c>
      <c r="G23" s="196"/>
      <c r="H23" s="339"/>
      <c r="I23" s="339"/>
      <c r="J23" s="297">
        <f t="shared" si="3"/>
        <v>0</v>
      </c>
      <c r="K23" s="339"/>
      <c r="L23" s="339"/>
      <c r="M23" s="339"/>
      <c r="N23" s="339"/>
      <c r="O23" s="195"/>
      <c r="P23" s="339"/>
      <c r="Q23" s="195"/>
      <c r="R23" s="195"/>
      <c r="S23" s="195"/>
      <c r="T23" s="289"/>
      <c r="U23" s="297">
        <f t="shared" si="8"/>
        <v>0</v>
      </c>
      <c r="V23" s="196">
        <f t="shared" si="9"/>
        <v>0</v>
      </c>
      <c r="W23" s="195"/>
      <c r="X23" s="297">
        <f t="shared" si="10"/>
        <v>0</v>
      </c>
      <c r="Y23" s="339"/>
      <c r="Z23" s="339"/>
      <c r="AB23" s="299">
        <f t="shared" si="12"/>
        <v>0</v>
      </c>
    </row>
    <row r="24" spans="1:28" s="197" customFormat="1" x14ac:dyDescent="0.25">
      <c r="A24" s="192"/>
      <c r="B24" s="193" t="s">
        <v>12</v>
      </c>
      <c r="C24" s="348" t="s">
        <v>13</v>
      </c>
      <c r="D24" s="195"/>
      <c r="E24" s="195"/>
      <c r="F24" s="196">
        <f t="shared" si="0"/>
        <v>175608.43</v>
      </c>
      <c r="G24" s="196"/>
      <c r="H24" s="339">
        <v>80534.3</v>
      </c>
      <c r="I24" s="339"/>
      <c r="J24" s="297">
        <f t="shared" si="3"/>
        <v>80534.3</v>
      </c>
      <c r="K24" s="339"/>
      <c r="L24" s="339"/>
      <c r="M24" s="339"/>
      <c r="N24" s="339">
        <v>14539.83</v>
      </c>
      <c r="O24" s="195"/>
      <c r="P24" s="339"/>
      <c r="Q24" s="195"/>
      <c r="R24" s="195"/>
      <c r="S24" s="195"/>
      <c r="T24" s="289"/>
      <c r="U24" s="297">
        <f t="shared" si="8"/>
        <v>14539.83</v>
      </c>
      <c r="V24" s="196">
        <f t="shared" si="9"/>
        <v>95074.13</v>
      </c>
      <c r="W24" s="195"/>
      <c r="X24" s="297">
        <f t="shared" si="10"/>
        <v>95074.13</v>
      </c>
      <c r="Y24" s="339"/>
      <c r="Z24" s="339"/>
      <c r="AB24" s="299">
        <f t="shared" si="12"/>
        <v>95074.13</v>
      </c>
    </row>
    <row r="25" spans="1:28" s="197" customFormat="1" ht="12.75" customHeight="1" x14ac:dyDescent="0.25">
      <c r="A25" s="192"/>
      <c r="B25" s="193" t="s">
        <v>14</v>
      </c>
      <c r="C25" s="348" t="s">
        <v>15</v>
      </c>
      <c r="D25" s="195"/>
      <c r="E25" s="195"/>
      <c r="F25" s="196">
        <f t="shared" si="0"/>
        <v>0</v>
      </c>
      <c r="G25" s="196"/>
      <c r="H25" s="339"/>
      <c r="I25" s="339"/>
      <c r="J25" s="297">
        <f t="shared" si="3"/>
        <v>0</v>
      </c>
      <c r="K25" s="339"/>
      <c r="L25" s="339"/>
      <c r="M25" s="339"/>
      <c r="N25" s="339"/>
      <c r="O25" s="195"/>
      <c r="P25" s="339"/>
      <c r="Q25" s="195"/>
      <c r="R25" s="195"/>
      <c r="S25" s="195"/>
      <c r="T25" s="289"/>
      <c r="U25" s="297">
        <f t="shared" si="8"/>
        <v>0</v>
      </c>
      <c r="V25" s="196">
        <f t="shared" si="9"/>
        <v>0</v>
      </c>
      <c r="W25" s="195"/>
      <c r="X25" s="297">
        <f t="shared" si="10"/>
        <v>0</v>
      </c>
      <c r="Y25" s="339"/>
      <c r="Z25" s="339"/>
      <c r="AB25" s="299">
        <f t="shared" si="12"/>
        <v>0</v>
      </c>
    </row>
    <row r="26" spans="1:28" s="184" customFormat="1" ht="12.75" customHeight="1" x14ac:dyDescent="0.25">
      <c r="A26" s="181"/>
      <c r="B26" s="181">
        <v>32</v>
      </c>
      <c r="C26" s="349" t="s">
        <v>584</v>
      </c>
      <c r="D26" s="183">
        <f t="shared" ref="D26:W26" si="36">SUM(D27+D32+D39+D49+D51)</f>
        <v>0</v>
      </c>
      <c r="E26" s="183">
        <f t="shared" si="36"/>
        <v>0</v>
      </c>
      <c r="F26" s="196">
        <f t="shared" si="0"/>
        <v>191184</v>
      </c>
      <c r="G26" s="183"/>
      <c r="H26" s="340">
        <f t="shared" si="36"/>
        <v>39023</v>
      </c>
      <c r="I26" s="340">
        <f t="shared" si="36"/>
        <v>0</v>
      </c>
      <c r="J26" s="297">
        <f t="shared" si="3"/>
        <v>39023</v>
      </c>
      <c r="K26" s="340">
        <f t="shared" si="36"/>
        <v>0</v>
      </c>
      <c r="L26" s="340">
        <f t="shared" ref="L26" si="37">SUM(L27+L32+L39+L49+L51)</f>
        <v>106894</v>
      </c>
      <c r="M26" s="340">
        <f>SUM(M32)</f>
        <v>1651</v>
      </c>
      <c r="N26" s="340">
        <f t="shared" ref="N26" si="38">SUM(N27+N32+N39+N49+N51)</f>
        <v>1275</v>
      </c>
      <c r="O26" s="183">
        <f t="shared" ref="O26" si="39">SUM(O27+O32+O39+O49+O51)</f>
        <v>0</v>
      </c>
      <c r="P26" s="340">
        <f t="shared" ref="P26" si="40">SUM(P27+P32+P39+P49+P51)</f>
        <v>3318</v>
      </c>
      <c r="Q26" s="183">
        <f t="shared" si="36"/>
        <v>0</v>
      </c>
      <c r="R26" s="183">
        <f t="shared" si="36"/>
        <v>0</v>
      </c>
      <c r="S26" s="183">
        <f t="shared" si="36"/>
        <v>0</v>
      </c>
      <c r="T26" s="290">
        <f t="shared" si="36"/>
        <v>0</v>
      </c>
      <c r="U26" s="297">
        <f t="shared" si="8"/>
        <v>113138</v>
      </c>
      <c r="V26" s="196">
        <f t="shared" si="9"/>
        <v>152161</v>
      </c>
      <c r="W26" s="183">
        <f t="shared" si="36"/>
        <v>0</v>
      </c>
      <c r="X26" s="297">
        <f t="shared" si="10"/>
        <v>152161</v>
      </c>
      <c r="Y26" s="340">
        <v>147990</v>
      </c>
      <c r="Z26" s="340">
        <v>151067</v>
      </c>
      <c r="AB26" s="299">
        <f t="shared" si="12"/>
        <v>152161</v>
      </c>
    </row>
    <row r="27" spans="1:28" s="184" customFormat="1" ht="12.75" customHeight="1" x14ac:dyDescent="0.25">
      <c r="A27" s="181"/>
      <c r="B27" s="181">
        <v>321</v>
      </c>
      <c r="C27" s="349" t="s">
        <v>585</v>
      </c>
      <c r="D27" s="183">
        <f t="shared" ref="D27:W27" si="41">SUM(D28+D29+D30+D31)</f>
        <v>0</v>
      </c>
      <c r="E27" s="183">
        <f t="shared" si="41"/>
        <v>0</v>
      </c>
      <c r="F27" s="196">
        <f t="shared" si="0"/>
        <v>29719</v>
      </c>
      <c r="G27" s="183"/>
      <c r="H27" s="340">
        <f t="shared" si="41"/>
        <v>13300</v>
      </c>
      <c r="I27" s="340">
        <f t="shared" si="41"/>
        <v>0</v>
      </c>
      <c r="J27" s="297">
        <f t="shared" si="3"/>
        <v>13300</v>
      </c>
      <c r="K27" s="340">
        <f t="shared" si="41"/>
        <v>0</v>
      </c>
      <c r="L27" s="340">
        <f t="shared" ref="L27" si="42">SUM(L28+L29+L30+L31)</f>
        <v>2654</v>
      </c>
      <c r="M27" s="340"/>
      <c r="N27" s="340">
        <f t="shared" ref="N27" si="43">SUM(N28+N29+N30+N31)</f>
        <v>465</v>
      </c>
      <c r="O27" s="183">
        <f t="shared" ref="O27" si="44">SUM(O28+O29+O30+O31)</f>
        <v>0</v>
      </c>
      <c r="P27" s="340">
        <f t="shared" ref="P27" si="45">SUM(P28+P29+P30+P31)</f>
        <v>0</v>
      </c>
      <c r="Q27" s="183">
        <f t="shared" si="41"/>
        <v>0</v>
      </c>
      <c r="R27" s="183">
        <f t="shared" si="41"/>
        <v>0</v>
      </c>
      <c r="S27" s="183">
        <f t="shared" si="41"/>
        <v>0</v>
      </c>
      <c r="T27" s="290">
        <f t="shared" si="41"/>
        <v>0</v>
      </c>
      <c r="U27" s="297">
        <f t="shared" si="8"/>
        <v>3119</v>
      </c>
      <c r="V27" s="196">
        <f t="shared" si="9"/>
        <v>16419</v>
      </c>
      <c r="W27" s="183">
        <f t="shared" si="41"/>
        <v>0</v>
      </c>
      <c r="X27" s="297">
        <f t="shared" si="10"/>
        <v>16419</v>
      </c>
      <c r="Y27" s="340"/>
      <c r="Z27" s="340"/>
      <c r="AB27" s="299">
        <f t="shared" si="12"/>
        <v>16419</v>
      </c>
    </row>
    <row r="28" spans="1:28" s="197" customFormat="1" x14ac:dyDescent="0.25">
      <c r="A28" s="192"/>
      <c r="B28" s="193" t="s">
        <v>16</v>
      </c>
      <c r="C28" s="348" t="s">
        <v>17</v>
      </c>
      <c r="D28" s="195"/>
      <c r="E28" s="195"/>
      <c r="F28" s="196">
        <f t="shared" si="0"/>
        <v>1327</v>
      </c>
      <c r="G28" s="196"/>
      <c r="H28" s="339"/>
      <c r="I28" s="339"/>
      <c r="J28" s="297">
        <f t="shared" si="3"/>
        <v>0</v>
      </c>
      <c r="K28" s="339">
        <v>0</v>
      </c>
      <c r="L28" s="339">
        <v>1327</v>
      </c>
      <c r="M28" s="339"/>
      <c r="N28" s="339"/>
      <c r="O28" s="195"/>
      <c r="P28" s="339"/>
      <c r="Q28" s="195"/>
      <c r="R28" s="195"/>
      <c r="S28" s="195"/>
      <c r="T28" s="289">
        <v>0</v>
      </c>
      <c r="U28" s="297">
        <f t="shared" si="8"/>
        <v>1327</v>
      </c>
      <c r="V28" s="196">
        <f t="shared" si="9"/>
        <v>1327</v>
      </c>
      <c r="W28" s="195"/>
      <c r="X28" s="297">
        <f t="shared" si="10"/>
        <v>1327</v>
      </c>
      <c r="Y28" s="339"/>
      <c r="Z28" s="339"/>
      <c r="AB28" s="299">
        <f t="shared" si="12"/>
        <v>1327</v>
      </c>
    </row>
    <row r="29" spans="1:28" s="197" customFormat="1" x14ac:dyDescent="0.25">
      <c r="A29" s="192"/>
      <c r="B29" s="193" t="s">
        <v>18</v>
      </c>
      <c r="C29" s="348" t="s">
        <v>19</v>
      </c>
      <c r="D29" s="195"/>
      <c r="E29" s="195"/>
      <c r="F29" s="196">
        <f t="shared" si="0"/>
        <v>27065</v>
      </c>
      <c r="G29" s="196"/>
      <c r="H29" s="339">
        <v>13300</v>
      </c>
      <c r="I29" s="339"/>
      <c r="J29" s="297">
        <f t="shared" si="3"/>
        <v>13300</v>
      </c>
      <c r="K29" s="339"/>
      <c r="L29" s="339"/>
      <c r="M29" s="339"/>
      <c r="N29" s="339">
        <v>465</v>
      </c>
      <c r="O29" s="195"/>
      <c r="P29" s="339"/>
      <c r="Q29" s="195"/>
      <c r="R29" s="195"/>
      <c r="S29" s="195"/>
      <c r="T29" s="289"/>
      <c r="U29" s="297">
        <f t="shared" si="8"/>
        <v>465</v>
      </c>
      <c r="V29" s="196">
        <f t="shared" si="9"/>
        <v>13765</v>
      </c>
      <c r="W29" s="195"/>
      <c r="X29" s="297">
        <f t="shared" si="10"/>
        <v>13765</v>
      </c>
      <c r="Y29" s="339"/>
      <c r="Z29" s="339"/>
      <c r="AB29" s="299">
        <f t="shared" si="12"/>
        <v>13765</v>
      </c>
    </row>
    <row r="30" spans="1:28" s="197" customFormat="1" x14ac:dyDescent="0.25">
      <c r="A30" s="192"/>
      <c r="B30" s="193" t="s">
        <v>20</v>
      </c>
      <c r="C30" s="348" t="s">
        <v>21</v>
      </c>
      <c r="D30" s="195"/>
      <c r="E30" s="195"/>
      <c r="F30" s="196">
        <f t="shared" si="0"/>
        <v>1327</v>
      </c>
      <c r="G30" s="196"/>
      <c r="H30" s="339"/>
      <c r="I30" s="339"/>
      <c r="J30" s="297">
        <f t="shared" si="3"/>
        <v>0</v>
      </c>
      <c r="K30" s="339">
        <v>0</v>
      </c>
      <c r="L30" s="339">
        <v>1327</v>
      </c>
      <c r="M30" s="339"/>
      <c r="N30" s="339"/>
      <c r="O30" s="195"/>
      <c r="P30" s="339"/>
      <c r="Q30" s="195"/>
      <c r="R30" s="195"/>
      <c r="S30" s="195"/>
      <c r="T30" s="289">
        <v>0</v>
      </c>
      <c r="U30" s="297">
        <f t="shared" si="8"/>
        <v>1327</v>
      </c>
      <c r="V30" s="196">
        <f t="shared" si="9"/>
        <v>1327</v>
      </c>
      <c r="W30" s="195"/>
      <c r="X30" s="297">
        <f t="shared" si="10"/>
        <v>1327</v>
      </c>
      <c r="Y30" s="339"/>
      <c r="Z30" s="339"/>
      <c r="AB30" s="299">
        <f t="shared" si="12"/>
        <v>1327</v>
      </c>
    </row>
    <row r="31" spans="1:28" s="197" customFormat="1" x14ac:dyDescent="0.25">
      <c r="A31" s="192"/>
      <c r="B31" s="192">
        <v>3214</v>
      </c>
      <c r="C31" s="348" t="s">
        <v>22</v>
      </c>
      <c r="D31" s="195"/>
      <c r="E31" s="195"/>
      <c r="F31" s="196">
        <f t="shared" si="0"/>
        <v>0</v>
      </c>
      <c r="G31" s="196"/>
      <c r="H31" s="339"/>
      <c r="I31" s="339"/>
      <c r="J31" s="297">
        <f t="shared" si="3"/>
        <v>0</v>
      </c>
      <c r="K31" s="339"/>
      <c r="L31" s="339"/>
      <c r="M31" s="339"/>
      <c r="N31" s="339"/>
      <c r="O31" s="195"/>
      <c r="P31" s="339"/>
      <c r="Q31" s="195"/>
      <c r="R31" s="195"/>
      <c r="S31" s="195"/>
      <c r="T31" s="289"/>
      <c r="U31" s="297">
        <f t="shared" si="8"/>
        <v>0</v>
      </c>
      <c r="V31" s="196">
        <f t="shared" si="9"/>
        <v>0</v>
      </c>
      <c r="W31" s="195"/>
      <c r="X31" s="297">
        <f t="shared" si="10"/>
        <v>0</v>
      </c>
      <c r="Y31" s="339"/>
      <c r="Z31" s="339"/>
      <c r="AB31" s="299">
        <f t="shared" si="12"/>
        <v>0</v>
      </c>
    </row>
    <row r="32" spans="1:28" s="184" customFormat="1" x14ac:dyDescent="0.25">
      <c r="A32" s="181"/>
      <c r="B32" s="181">
        <v>322</v>
      </c>
      <c r="C32" s="349" t="s">
        <v>586</v>
      </c>
      <c r="D32" s="183">
        <f t="shared" ref="D32:W32" si="46">SUM(D33+D34+D35+D36+D37+D38)</f>
        <v>0</v>
      </c>
      <c r="E32" s="183">
        <f t="shared" si="46"/>
        <v>0</v>
      </c>
      <c r="F32" s="196">
        <f t="shared" si="0"/>
        <v>91880</v>
      </c>
      <c r="G32" s="183"/>
      <c r="H32" s="340">
        <f t="shared" si="46"/>
        <v>7050</v>
      </c>
      <c r="I32" s="340">
        <f t="shared" si="46"/>
        <v>0</v>
      </c>
      <c r="J32" s="297">
        <f t="shared" si="3"/>
        <v>7050</v>
      </c>
      <c r="K32" s="340">
        <f t="shared" si="46"/>
        <v>0</v>
      </c>
      <c r="L32" s="340">
        <f t="shared" ref="L32" si="47">SUM(L33+L34+L35+L36+L37+L38)</f>
        <v>72811</v>
      </c>
      <c r="M32" s="340">
        <f>SUM(M37)</f>
        <v>1651</v>
      </c>
      <c r="N32" s="340">
        <f t="shared" ref="N32" si="48">SUM(N33+N34+N35+N36+N37+N38)</f>
        <v>0</v>
      </c>
      <c r="O32" s="183">
        <f t="shared" ref="O32" si="49">SUM(O33+O34+O35+O36+O37+O38)</f>
        <v>0</v>
      </c>
      <c r="P32" s="340">
        <f t="shared" ref="P32" si="50">SUM(P33+P34+P35+P36+P37+P38)</f>
        <v>3318</v>
      </c>
      <c r="Q32" s="183">
        <f t="shared" si="46"/>
        <v>0</v>
      </c>
      <c r="R32" s="183">
        <f t="shared" si="46"/>
        <v>0</v>
      </c>
      <c r="S32" s="183">
        <f t="shared" si="46"/>
        <v>0</v>
      </c>
      <c r="T32" s="290">
        <f t="shared" si="46"/>
        <v>0</v>
      </c>
      <c r="U32" s="297">
        <f t="shared" si="8"/>
        <v>77780</v>
      </c>
      <c r="V32" s="196">
        <f t="shared" si="9"/>
        <v>84830</v>
      </c>
      <c r="W32" s="183">
        <f t="shared" si="46"/>
        <v>0</v>
      </c>
      <c r="X32" s="297">
        <f t="shared" si="10"/>
        <v>84830</v>
      </c>
      <c r="Y32" s="340"/>
      <c r="Z32" s="340"/>
      <c r="AB32" s="299">
        <f t="shared" si="12"/>
        <v>84830</v>
      </c>
    </row>
    <row r="33" spans="1:28" s="197" customFormat="1" x14ac:dyDescent="0.25">
      <c r="A33" s="192"/>
      <c r="B33" s="193" t="s">
        <v>23</v>
      </c>
      <c r="C33" s="348" t="s">
        <v>24</v>
      </c>
      <c r="D33" s="195"/>
      <c r="E33" s="195"/>
      <c r="F33" s="196">
        <f t="shared" si="0"/>
        <v>10618</v>
      </c>
      <c r="G33" s="196"/>
      <c r="H33" s="339"/>
      <c r="I33" s="339"/>
      <c r="J33" s="297">
        <f t="shared" si="3"/>
        <v>0</v>
      </c>
      <c r="K33" s="339">
        <v>0</v>
      </c>
      <c r="L33" s="339">
        <v>7300</v>
      </c>
      <c r="M33" s="339"/>
      <c r="N33" s="339"/>
      <c r="O33" s="195"/>
      <c r="P33" s="339">
        <v>3318</v>
      </c>
      <c r="Q33" s="195"/>
      <c r="R33" s="195"/>
      <c r="S33" s="195"/>
      <c r="T33" s="289"/>
      <c r="U33" s="297">
        <f t="shared" si="8"/>
        <v>10618</v>
      </c>
      <c r="V33" s="196">
        <f t="shared" si="9"/>
        <v>10618</v>
      </c>
      <c r="W33" s="195"/>
      <c r="X33" s="297">
        <f t="shared" si="10"/>
        <v>10618</v>
      </c>
      <c r="Y33" s="339"/>
      <c r="Z33" s="339"/>
      <c r="AB33" s="299">
        <f t="shared" si="12"/>
        <v>10618</v>
      </c>
    </row>
    <row r="34" spans="1:28" s="197" customFormat="1" x14ac:dyDescent="0.25">
      <c r="A34" s="192"/>
      <c r="B34" s="193" t="s">
        <v>25</v>
      </c>
      <c r="C34" s="348" t="s">
        <v>573</v>
      </c>
      <c r="D34" s="195"/>
      <c r="E34" s="195"/>
      <c r="F34" s="196">
        <f t="shared" si="0"/>
        <v>37162</v>
      </c>
      <c r="G34" s="196"/>
      <c r="H34" s="339"/>
      <c r="I34" s="339"/>
      <c r="J34" s="297">
        <f t="shared" si="3"/>
        <v>0</v>
      </c>
      <c r="K34" s="339">
        <v>0</v>
      </c>
      <c r="L34" s="339">
        <v>37162</v>
      </c>
      <c r="M34" s="339"/>
      <c r="N34" s="339"/>
      <c r="O34" s="195"/>
      <c r="P34" s="339"/>
      <c r="Q34" s="195"/>
      <c r="R34" s="195"/>
      <c r="S34" s="195"/>
      <c r="T34" s="289">
        <v>0</v>
      </c>
      <c r="U34" s="297">
        <f t="shared" si="8"/>
        <v>37162</v>
      </c>
      <c r="V34" s="196">
        <f t="shared" si="9"/>
        <v>37162</v>
      </c>
      <c r="W34" s="195"/>
      <c r="X34" s="297">
        <f t="shared" si="10"/>
        <v>37162</v>
      </c>
      <c r="Y34" s="339"/>
      <c r="Z34" s="339"/>
      <c r="AB34" s="299">
        <f t="shared" si="12"/>
        <v>37162</v>
      </c>
    </row>
    <row r="35" spans="1:28" s="197" customFormat="1" x14ac:dyDescent="0.25">
      <c r="A35" s="192"/>
      <c r="B35" s="193" t="s">
        <v>27</v>
      </c>
      <c r="C35" s="348" t="s">
        <v>28</v>
      </c>
      <c r="D35" s="195"/>
      <c r="E35" s="195"/>
      <c r="F35" s="196">
        <f t="shared" si="0"/>
        <v>32377</v>
      </c>
      <c r="G35" s="196"/>
      <c r="H35" s="339">
        <v>5000</v>
      </c>
      <c r="I35" s="339"/>
      <c r="J35" s="297">
        <f t="shared" si="3"/>
        <v>5000</v>
      </c>
      <c r="K35" s="339">
        <v>0</v>
      </c>
      <c r="L35" s="339">
        <v>22377</v>
      </c>
      <c r="M35" s="339"/>
      <c r="N35" s="339"/>
      <c r="O35" s="195"/>
      <c r="P35" s="339"/>
      <c r="Q35" s="195"/>
      <c r="R35" s="195"/>
      <c r="S35" s="195"/>
      <c r="T35" s="289"/>
      <c r="U35" s="297">
        <f t="shared" si="8"/>
        <v>22377</v>
      </c>
      <c r="V35" s="196">
        <f t="shared" si="9"/>
        <v>27377</v>
      </c>
      <c r="W35" s="195"/>
      <c r="X35" s="297">
        <f t="shared" si="10"/>
        <v>27377</v>
      </c>
      <c r="Y35" s="339"/>
      <c r="Z35" s="339"/>
      <c r="AB35" s="299">
        <f t="shared" si="12"/>
        <v>27377</v>
      </c>
    </row>
    <row r="36" spans="1:28" s="197" customFormat="1" x14ac:dyDescent="0.25">
      <c r="A36" s="192"/>
      <c r="B36" s="193" t="s">
        <v>29</v>
      </c>
      <c r="C36" s="348" t="s">
        <v>30</v>
      </c>
      <c r="D36" s="195"/>
      <c r="E36" s="195"/>
      <c r="F36" s="196">
        <f t="shared" si="0"/>
        <v>3318</v>
      </c>
      <c r="G36" s="196"/>
      <c r="H36" s="339"/>
      <c r="I36" s="339"/>
      <c r="J36" s="297">
        <f t="shared" si="3"/>
        <v>0</v>
      </c>
      <c r="K36" s="339">
        <v>0</v>
      </c>
      <c r="L36" s="339">
        <v>3318</v>
      </c>
      <c r="M36" s="339"/>
      <c r="N36" s="339"/>
      <c r="O36" s="195"/>
      <c r="P36" s="339"/>
      <c r="Q36" s="195"/>
      <c r="R36" s="195"/>
      <c r="S36" s="195"/>
      <c r="T36" s="289">
        <v>0</v>
      </c>
      <c r="U36" s="297">
        <f t="shared" si="8"/>
        <v>3318</v>
      </c>
      <c r="V36" s="196">
        <f t="shared" si="9"/>
        <v>3318</v>
      </c>
      <c r="W36" s="195"/>
      <c r="X36" s="297">
        <f t="shared" si="10"/>
        <v>3318</v>
      </c>
      <c r="Y36" s="339"/>
      <c r="Z36" s="339"/>
      <c r="AB36" s="299">
        <f t="shared" si="12"/>
        <v>3318</v>
      </c>
    </row>
    <row r="37" spans="1:28" s="197" customFormat="1" x14ac:dyDescent="0.25">
      <c r="A37" s="192"/>
      <c r="B37" s="193" t="s">
        <v>31</v>
      </c>
      <c r="C37" s="348" t="s">
        <v>32</v>
      </c>
      <c r="D37" s="195"/>
      <c r="E37" s="195"/>
      <c r="F37" s="196">
        <f t="shared" si="0"/>
        <v>4305</v>
      </c>
      <c r="G37" s="196"/>
      <c r="H37" s="339"/>
      <c r="I37" s="339"/>
      <c r="J37" s="297">
        <f t="shared" si="3"/>
        <v>0</v>
      </c>
      <c r="K37" s="339">
        <v>0</v>
      </c>
      <c r="L37" s="339">
        <v>2654</v>
      </c>
      <c r="M37" s="339">
        <v>1651</v>
      </c>
      <c r="N37" s="339"/>
      <c r="O37" s="195"/>
      <c r="P37" s="339"/>
      <c r="Q37" s="195"/>
      <c r="R37" s="195"/>
      <c r="S37" s="195"/>
      <c r="T37" s="289"/>
      <c r="U37" s="297">
        <f t="shared" si="8"/>
        <v>4305</v>
      </c>
      <c r="V37" s="196">
        <f t="shared" si="9"/>
        <v>4305</v>
      </c>
      <c r="W37" s="195"/>
      <c r="X37" s="297">
        <f t="shared" si="10"/>
        <v>4305</v>
      </c>
      <c r="Y37" s="339"/>
      <c r="Z37" s="339"/>
      <c r="AB37" s="299">
        <f t="shared" si="12"/>
        <v>4305</v>
      </c>
    </row>
    <row r="38" spans="1:28" s="197" customFormat="1" x14ac:dyDescent="0.25">
      <c r="A38" s="192"/>
      <c r="B38" s="199" t="s">
        <v>33</v>
      </c>
      <c r="C38" s="348" t="s">
        <v>34</v>
      </c>
      <c r="D38" s="195"/>
      <c r="E38" s="195"/>
      <c r="F38" s="196">
        <f t="shared" si="0"/>
        <v>4100</v>
      </c>
      <c r="G38" s="196"/>
      <c r="H38" s="339">
        <v>2050</v>
      </c>
      <c r="I38" s="339"/>
      <c r="J38" s="297">
        <f t="shared" si="3"/>
        <v>2050</v>
      </c>
      <c r="K38" s="339"/>
      <c r="L38" s="339"/>
      <c r="M38" s="339"/>
      <c r="N38" s="339"/>
      <c r="O38" s="195"/>
      <c r="P38" s="339"/>
      <c r="Q38" s="195"/>
      <c r="R38" s="195"/>
      <c r="S38" s="195"/>
      <c r="T38" s="289"/>
      <c r="U38" s="297">
        <f t="shared" si="8"/>
        <v>0</v>
      </c>
      <c r="V38" s="196">
        <f t="shared" si="9"/>
        <v>2050</v>
      </c>
      <c r="W38" s="195"/>
      <c r="X38" s="297">
        <f t="shared" si="10"/>
        <v>2050</v>
      </c>
      <c r="Y38" s="339"/>
      <c r="Z38" s="339"/>
      <c r="AB38" s="299">
        <f t="shared" si="12"/>
        <v>2050</v>
      </c>
    </row>
    <row r="39" spans="1:28" s="184" customFormat="1" x14ac:dyDescent="0.25">
      <c r="A39" s="181"/>
      <c r="B39" s="181">
        <v>323</v>
      </c>
      <c r="C39" s="349" t="s">
        <v>587</v>
      </c>
      <c r="D39" s="183">
        <f t="shared" ref="D39:W39" si="51">SUM(D40+D41+D42+D43+D44+D45+D46+D47+D48)</f>
        <v>0</v>
      </c>
      <c r="E39" s="183">
        <f t="shared" si="51"/>
        <v>0</v>
      </c>
      <c r="F39" s="196">
        <f t="shared" si="0"/>
        <v>60950</v>
      </c>
      <c r="G39" s="183"/>
      <c r="H39" s="340">
        <f t="shared" si="51"/>
        <v>16373</v>
      </c>
      <c r="I39" s="340">
        <f t="shared" si="51"/>
        <v>0</v>
      </c>
      <c r="J39" s="297">
        <f t="shared" si="3"/>
        <v>16373</v>
      </c>
      <c r="K39" s="340">
        <f t="shared" si="51"/>
        <v>0</v>
      </c>
      <c r="L39" s="340">
        <f t="shared" ref="L39" si="52">SUM(L40+L41+L42+L43+L44+L45+L46+L47+L48)</f>
        <v>27394</v>
      </c>
      <c r="M39" s="340"/>
      <c r="N39" s="340">
        <f t="shared" ref="N39" si="53">SUM(N40+N41+N42+N43+N44+N45+N46+N47+N48)</f>
        <v>810</v>
      </c>
      <c r="O39" s="183">
        <f t="shared" ref="O39" si="54">SUM(O40+O41+O42+O43+O44+O45+O46+O47+O48)</f>
        <v>0</v>
      </c>
      <c r="P39" s="340">
        <f t="shared" ref="P39" si="55">SUM(P40+P41+P42+P43+P44+P45+P46+P47+P48)</f>
        <v>0</v>
      </c>
      <c r="Q39" s="183">
        <f t="shared" si="51"/>
        <v>0</v>
      </c>
      <c r="R39" s="183">
        <f t="shared" si="51"/>
        <v>0</v>
      </c>
      <c r="S39" s="183">
        <f t="shared" si="51"/>
        <v>0</v>
      </c>
      <c r="T39" s="290">
        <f t="shared" si="51"/>
        <v>0</v>
      </c>
      <c r="U39" s="297">
        <f t="shared" si="8"/>
        <v>28204</v>
      </c>
      <c r="V39" s="196">
        <f t="shared" si="9"/>
        <v>44577</v>
      </c>
      <c r="W39" s="183">
        <f t="shared" si="51"/>
        <v>0</v>
      </c>
      <c r="X39" s="297">
        <f t="shared" si="10"/>
        <v>44577</v>
      </c>
      <c r="Y39" s="340"/>
      <c r="Z39" s="340"/>
      <c r="AB39" s="299">
        <f t="shared" si="12"/>
        <v>44577</v>
      </c>
    </row>
    <row r="40" spans="1:28" s="197" customFormat="1" x14ac:dyDescent="0.25">
      <c r="A40" s="192"/>
      <c r="B40" s="193" t="s">
        <v>35</v>
      </c>
      <c r="C40" s="348" t="s">
        <v>36</v>
      </c>
      <c r="D40" s="195"/>
      <c r="E40" s="195"/>
      <c r="F40" s="196">
        <f t="shared" si="0"/>
        <v>1991</v>
      </c>
      <c r="G40" s="196"/>
      <c r="H40" s="339"/>
      <c r="I40" s="339"/>
      <c r="J40" s="297">
        <f t="shared" si="3"/>
        <v>0</v>
      </c>
      <c r="K40" s="339">
        <v>0</v>
      </c>
      <c r="L40" s="339">
        <v>1991</v>
      </c>
      <c r="M40" s="339"/>
      <c r="N40" s="339"/>
      <c r="O40" s="195"/>
      <c r="P40" s="339"/>
      <c r="Q40" s="195"/>
      <c r="R40" s="195"/>
      <c r="S40" s="195"/>
      <c r="T40" s="289"/>
      <c r="U40" s="297">
        <f t="shared" si="8"/>
        <v>1991</v>
      </c>
      <c r="V40" s="196">
        <f t="shared" si="9"/>
        <v>1991</v>
      </c>
      <c r="W40" s="195"/>
      <c r="X40" s="297">
        <f t="shared" si="10"/>
        <v>1991</v>
      </c>
      <c r="Y40" s="339"/>
      <c r="Z40" s="339"/>
      <c r="AB40" s="299">
        <f t="shared" si="12"/>
        <v>1991</v>
      </c>
    </row>
    <row r="41" spans="1:28" s="197" customFormat="1" x14ac:dyDescent="0.25">
      <c r="A41" s="192"/>
      <c r="B41" s="193" t="s">
        <v>37</v>
      </c>
      <c r="C41" s="348" t="s">
        <v>38</v>
      </c>
      <c r="D41" s="195"/>
      <c r="E41" s="195"/>
      <c r="F41" s="196">
        <f t="shared" si="0"/>
        <v>3318</v>
      </c>
      <c r="G41" s="196"/>
      <c r="H41" s="339"/>
      <c r="I41" s="339"/>
      <c r="J41" s="297">
        <f t="shared" si="3"/>
        <v>0</v>
      </c>
      <c r="K41" s="339">
        <v>0</v>
      </c>
      <c r="L41" s="339">
        <v>3318</v>
      </c>
      <c r="M41" s="339"/>
      <c r="N41" s="339"/>
      <c r="O41" s="195"/>
      <c r="P41" s="339"/>
      <c r="Q41" s="195"/>
      <c r="R41" s="195"/>
      <c r="S41" s="195"/>
      <c r="T41" s="289">
        <v>0</v>
      </c>
      <c r="U41" s="297">
        <f t="shared" si="8"/>
        <v>3318</v>
      </c>
      <c r="V41" s="196">
        <f t="shared" si="9"/>
        <v>3318</v>
      </c>
      <c r="W41" s="195"/>
      <c r="X41" s="297">
        <f t="shared" si="10"/>
        <v>3318</v>
      </c>
      <c r="Y41" s="339"/>
      <c r="Z41" s="339"/>
      <c r="AB41" s="299">
        <f t="shared" si="12"/>
        <v>3318</v>
      </c>
    </row>
    <row r="42" spans="1:28" s="197" customFormat="1" x14ac:dyDescent="0.25">
      <c r="A42" s="192"/>
      <c r="B42" s="193" t="s">
        <v>39</v>
      </c>
      <c r="C42" s="348" t="s">
        <v>40</v>
      </c>
      <c r="D42" s="195"/>
      <c r="E42" s="195"/>
      <c r="F42" s="196">
        <f t="shared" si="0"/>
        <v>319</v>
      </c>
      <c r="G42" s="196"/>
      <c r="H42" s="339"/>
      <c r="I42" s="339"/>
      <c r="J42" s="297">
        <f t="shared" si="3"/>
        <v>0</v>
      </c>
      <c r="K42" s="339">
        <v>0</v>
      </c>
      <c r="L42" s="339">
        <v>319</v>
      </c>
      <c r="M42" s="339"/>
      <c r="N42" s="339"/>
      <c r="O42" s="195"/>
      <c r="P42" s="339"/>
      <c r="Q42" s="195"/>
      <c r="R42" s="195"/>
      <c r="S42" s="195"/>
      <c r="T42" s="289"/>
      <c r="U42" s="297">
        <f t="shared" si="8"/>
        <v>319</v>
      </c>
      <c r="V42" s="196">
        <f t="shared" si="9"/>
        <v>319</v>
      </c>
      <c r="W42" s="195"/>
      <c r="X42" s="297">
        <f t="shared" si="10"/>
        <v>319</v>
      </c>
      <c r="Y42" s="339"/>
      <c r="Z42" s="339"/>
      <c r="AB42" s="299">
        <f t="shared" si="12"/>
        <v>319</v>
      </c>
    </row>
    <row r="43" spans="1:28" s="197" customFormat="1" x14ac:dyDescent="0.25">
      <c r="A43" s="192"/>
      <c r="B43" s="193" t="s">
        <v>41</v>
      </c>
      <c r="C43" s="348" t="s">
        <v>42</v>
      </c>
      <c r="D43" s="195"/>
      <c r="E43" s="195"/>
      <c r="F43" s="196">
        <f t="shared" si="0"/>
        <v>11945</v>
      </c>
      <c r="G43" s="196"/>
      <c r="H43" s="339"/>
      <c r="I43" s="339"/>
      <c r="J43" s="297">
        <f t="shared" si="3"/>
        <v>0</v>
      </c>
      <c r="K43" s="339">
        <v>0</v>
      </c>
      <c r="L43" s="339">
        <v>11945</v>
      </c>
      <c r="M43" s="339"/>
      <c r="N43" s="339"/>
      <c r="O43" s="195"/>
      <c r="P43" s="339"/>
      <c r="Q43" s="195"/>
      <c r="R43" s="195"/>
      <c r="S43" s="195"/>
      <c r="T43" s="289"/>
      <c r="U43" s="297">
        <f t="shared" si="8"/>
        <v>11945</v>
      </c>
      <c r="V43" s="196">
        <f t="shared" si="9"/>
        <v>11945</v>
      </c>
      <c r="W43" s="195"/>
      <c r="X43" s="297">
        <f t="shared" si="10"/>
        <v>11945</v>
      </c>
      <c r="Y43" s="339"/>
      <c r="Z43" s="339"/>
      <c r="AB43" s="299">
        <f t="shared" si="12"/>
        <v>11945</v>
      </c>
    </row>
    <row r="44" spans="1:28" s="197" customFormat="1" x14ac:dyDescent="0.25">
      <c r="A44" s="192"/>
      <c r="B44" s="193" t="s">
        <v>43</v>
      </c>
      <c r="C44" s="348" t="s">
        <v>44</v>
      </c>
      <c r="D44" s="195"/>
      <c r="E44" s="195"/>
      <c r="F44" s="196">
        <f t="shared" si="0"/>
        <v>531</v>
      </c>
      <c r="G44" s="196"/>
      <c r="H44" s="339"/>
      <c r="I44" s="339"/>
      <c r="J44" s="297">
        <f t="shared" si="3"/>
        <v>0</v>
      </c>
      <c r="K44" s="339">
        <v>0</v>
      </c>
      <c r="L44" s="339">
        <v>531</v>
      </c>
      <c r="M44" s="339"/>
      <c r="N44" s="339"/>
      <c r="O44" s="195"/>
      <c r="P44" s="339"/>
      <c r="Q44" s="195"/>
      <c r="R44" s="195"/>
      <c r="S44" s="195"/>
      <c r="T44" s="289"/>
      <c r="U44" s="297">
        <f t="shared" si="8"/>
        <v>531</v>
      </c>
      <c r="V44" s="196">
        <f t="shared" si="9"/>
        <v>531</v>
      </c>
      <c r="W44" s="195"/>
      <c r="X44" s="297">
        <f t="shared" si="10"/>
        <v>531</v>
      </c>
      <c r="Y44" s="339"/>
      <c r="Z44" s="339"/>
      <c r="AB44" s="299">
        <f t="shared" si="12"/>
        <v>531</v>
      </c>
    </row>
    <row r="45" spans="1:28" s="197" customFormat="1" x14ac:dyDescent="0.25">
      <c r="A45" s="192"/>
      <c r="B45" s="193" t="s">
        <v>45</v>
      </c>
      <c r="C45" s="348" t="s">
        <v>46</v>
      </c>
      <c r="D45" s="195"/>
      <c r="E45" s="195"/>
      <c r="F45" s="196">
        <f t="shared" si="0"/>
        <v>16301</v>
      </c>
      <c r="G45" s="196"/>
      <c r="H45" s="339">
        <v>6750</v>
      </c>
      <c r="I45" s="339"/>
      <c r="J45" s="297">
        <f t="shared" si="3"/>
        <v>6750</v>
      </c>
      <c r="K45" s="339">
        <v>0</v>
      </c>
      <c r="L45" s="339">
        <v>1991</v>
      </c>
      <c r="M45" s="339"/>
      <c r="N45" s="339">
        <v>810</v>
      </c>
      <c r="O45" s="195"/>
      <c r="P45" s="339"/>
      <c r="Q45" s="195"/>
      <c r="R45" s="195"/>
      <c r="S45" s="195"/>
      <c r="T45" s="289"/>
      <c r="U45" s="297">
        <f t="shared" si="8"/>
        <v>2801</v>
      </c>
      <c r="V45" s="196">
        <f t="shared" si="9"/>
        <v>9551</v>
      </c>
      <c r="W45" s="195"/>
      <c r="X45" s="297">
        <f t="shared" si="10"/>
        <v>9551</v>
      </c>
      <c r="Y45" s="339"/>
      <c r="Z45" s="339"/>
      <c r="AB45" s="299">
        <f t="shared" si="12"/>
        <v>9551</v>
      </c>
    </row>
    <row r="46" spans="1:28" s="197" customFormat="1" x14ac:dyDescent="0.25">
      <c r="A46" s="192"/>
      <c r="B46" s="193" t="s">
        <v>47</v>
      </c>
      <c r="C46" s="348" t="s">
        <v>603</v>
      </c>
      <c r="D46" s="195"/>
      <c r="E46" s="195"/>
      <c r="F46" s="196">
        <f t="shared" si="0"/>
        <v>17740</v>
      </c>
      <c r="G46" s="196"/>
      <c r="H46" s="339">
        <v>7543</v>
      </c>
      <c r="I46" s="339"/>
      <c r="J46" s="297">
        <f t="shared" si="3"/>
        <v>7543</v>
      </c>
      <c r="K46" s="339">
        <v>0</v>
      </c>
      <c r="L46" s="339">
        <v>2654</v>
      </c>
      <c r="M46" s="339"/>
      <c r="N46" s="339"/>
      <c r="O46" s="195"/>
      <c r="P46" s="339"/>
      <c r="Q46" s="195"/>
      <c r="R46" s="195"/>
      <c r="S46" s="195"/>
      <c r="T46" s="289">
        <v>0</v>
      </c>
      <c r="U46" s="297">
        <f t="shared" si="8"/>
        <v>2654</v>
      </c>
      <c r="V46" s="196">
        <f t="shared" si="9"/>
        <v>10197</v>
      </c>
      <c r="W46" s="195"/>
      <c r="X46" s="297">
        <f t="shared" si="10"/>
        <v>10197</v>
      </c>
      <c r="Y46" s="339"/>
      <c r="Z46" s="339"/>
      <c r="AB46" s="299">
        <f t="shared" si="12"/>
        <v>10197</v>
      </c>
    </row>
    <row r="47" spans="1:28" s="197" customFormat="1" x14ac:dyDescent="0.25">
      <c r="A47" s="192"/>
      <c r="B47" s="193" t="s">
        <v>49</v>
      </c>
      <c r="C47" s="348" t="s">
        <v>50</v>
      </c>
      <c r="D47" s="195"/>
      <c r="E47" s="195"/>
      <c r="F47" s="196">
        <f t="shared" si="0"/>
        <v>6151</v>
      </c>
      <c r="G47" s="196"/>
      <c r="H47" s="339">
        <v>2080</v>
      </c>
      <c r="I47" s="339"/>
      <c r="J47" s="297">
        <f t="shared" si="3"/>
        <v>2080</v>
      </c>
      <c r="K47" s="339">
        <v>0</v>
      </c>
      <c r="L47" s="339">
        <v>1991</v>
      </c>
      <c r="M47" s="339"/>
      <c r="N47" s="339"/>
      <c r="O47" s="195"/>
      <c r="P47" s="339"/>
      <c r="Q47" s="195"/>
      <c r="R47" s="195"/>
      <c r="S47" s="195"/>
      <c r="T47" s="289"/>
      <c r="U47" s="297">
        <f t="shared" si="8"/>
        <v>1991</v>
      </c>
      <c r="V47" s="196">
        <f t="shared" si="9"/>
        <v>4071</v>
      </c>
      <c r="W47" s="195"/>
      <c r="X47" s="297">
        <f t="shared" si="10"/>
        <v>4071</v>
      </c>
      <c r="Y47" s="339"/>
      <c r="Z47" s="339"/>
      <c r="AB47" s="299">
        <f t="shared" si="12"/>
        <v>4071</v>
      </c>
    </row>
    <row r="48" spans="1:28" s="197" customFormat="1" x14ac:dyDescent="0.25">
      <c r="A48" s="192"/>
      <c r="B48" s="193" t="s">
        <v>51</v>
      </c>
      <c r="C48" s="348" t="s">
        <v>52</v>
      </c>
      <c r="D48" s="195"/>
      <c r="E48" s="195"/>
      <c r="F48" s="196">
        <f t="shared" si="0"/>
        <v>2654</v>
      </c>
      <c r="G48" s="196"/>
      <c r="H48" s="339"/>
      <c r="I48" s="339"/>
      <c r="J48" s="297">
        <f t="shared" si="3"/>
        <v>0</v>
      </c>
      <c r="K48" s="339">
        <v>0</v>
      </c>
      <c r="L48" s="339">
        <v>2654</v>
      </c>
      <c r="M48" s="339"/>
      <c r="N48" s="339"/>
      <c r="O48" s="195"/>
      <c r="P48" s="339"/>
      <c r="Q48" s="195"/>
      <c r="R48" s="195"/>
      <c r="S48" s="195"/>
      <c r="T48" s="289">
        <v>0</v>
      </c>
      <c r="U48" s="297">
        <f t="shared" si="8"/>
        <v>2654</v>
      </c>
      <c r="V48" s="196">
        <f t="shared" si="9"/>
        <v>2654</v>
      </c>
      <c r="W48" s="195"/>
      <c r="X48" s="297">
        <f t="shared" si="10"/>
        <v>2654</v>
      </c>
      <c r="Y48" s="339"/>
      <c r="Z48" s="339"/>
      <c r="AB48" s="299">
        <f t="shared" si="12"/>
        <v>2654</v>
      </c>
    </row>
    <row r="49" spans="1:28" s="184" customFormat="1" x14ac:dyDescent="0.25">
      <c r="A49" s="181"/>
      <c r="B49" s="181">
        <v>324</v>
      </c>
      <c r="C49" s="349" t="s">
        <v>53</v>
      </c>
      <c r="D49" s="183">
        <f>SUM(D50)</f>
        <v>0</v>
      </c>
      <c r="E49" s="183">
        <f t="shared" ref="E49:W49" si="56">SUM(E50)</f>
        <v>0</v>
      </c>
      <c r="F49" s="196">
        <f t="shared" si="0"/>
        <v>0</v>
      </c>
      <c r="G49" s="183"/>
      <c r="H49" s="340">
        <f t="shared" si="56"/>
        <v>0</v>
      </c>
      <c r="I49" s="340">
        <f t="shared" si="56"/>
        <v>0</v>
      </c>
      <c r="J49" s="297">
        <f t="shared" si="3"/>
        <v>0</v>
      </c>
      <c r="K49" s="340">
        <f t="shared" si="56"/>
        <v>0</v>
      </c>
      <c r="L49" s="340">
        <f t="shared" si="56"/>
        <v>0</v>
      </c>
      <c r="M49" s="340"/>
      <c r="N49" s="340">
        <f t="shared" si="56"/>
        <v>0</v>
      </c>
      <c r="O49" s="183">
        <f t="shared" si="56"/>
        <v>0</v>
      </c>
      <c r="P49" s="340">
        <f t="shared" si="56"/>
        <v>0</v>
      </c>
      <c r="Q49" s="183">
        <f t="shared" si="56"/>
        <v>0</v>
      </c>
      <c r="R49" s="183">
        <f t="shared" si="56"/>
        <v>0</v>
      </c>
      <c r="S49" s="183">
        <f t="shared" si="56"/>
        <v>0</v>
      </c>
      <c r="T49" s="290">
        <f t="shared" si="56"/>
        <v>0</v>
      </c>
      <c r="U49" s="297">
        <f t="shared" si="8"/>
        <v>0</v>
      </c>
      <c r="V49" s="196">
        <f t="shared" si="9"/>
        <v>0</v>
      </c>
      <c r="W49" s="183">
        <f t="shared" si="56"/>
        <v>0</v>
      </c>
      <c r="X49" s="297">
        <f t="shared" si="10"/>
        <v>0</v>
      </c>
      <c r="Y49" s="340"/>
      <c r="Z49" s="340"/>
      <c r="AB49" s="299">
        <f t="shared" si="12"/>
        <v>0</v>
      </c>
    </row>
    <row r="50" spans="1:28" s="197" customFormat="1" x14ac:dyDescent="0.25">
      <c r="A50" s="192"/>
      <c r="B50" s="198" t="s">
        <v>54</v>
      </c>
      <c r="C50" s="348" t="s">
        <v>53</v>
      </c>
      <c r="D50" s="195"/>
      <c r="E50" s="195"/>
      <c r="F50" s="196">
        <f t="shared" si="0"/>
        <v>0</v>
      </c>
      <c r="G50" s="196"/>
      <c r="H50" s="339"/>
      <c r="I50" s="339"/>
      <c r="J50" s="297">
        <f t="shared" si="3"/>
        <v>0</v>
      </c>
      <c r="K50" s="339"/>
      <c r="L50" s="339"/>
      <c r="M50" s="339"/>
      <c r="N50" s="339"/>
      <c r="O50" s="195"/>
      <c r="P50" s="339"/>
      <c r="Q50" s="195"/>
      <c r="R50" s="195"/>
      <c r="S50" s="195"/>
      <c r="T50" s="289"/>
      <c r="U50" s="297">
        <f t="shared" si="8"/>
        <v>0</v>
      </c>
      <c r="V50" s="196">
        <f t="shared" si="9"/>
        <v>0</v>
      </c>
      <c r="W50" s="195"/>
      <c r="X50" s="297">
        <f t="shared" si="10"/>
        <v>0</v>
      </c>
      <c r="Y50" s="339"/>
      <c r="Z50" s="339"/>
      <c r="AB50" s="299">
        <f t="shared" si="12"/>
        <v>0</v>
      </c>
    </row>
    <row r="51" spans="1:28" s="184" customFormat="1" x14ac:dyDescent="0.25">
      <c r="A51" s="181"/>
      <c r="B51" s="189" t="s">
        <v>547</v>
      </c>
      <c r="C51" s="349" t="s">
        <v>55</v>
      </c>
      <c r="D51" s="183">
        <f t="shared" ref="D51:W51" si="57">SUM(D52+D53+D54+D55+D56+D57+D58)</f>
        <v>0</v>
      </c>
      <c r="E51" s="183">
        <f t="shared" si="57"/>
        <v>0</v>
      </c>
      <c r="F51" s="196">
        <f t="shared" si="0"/>
        <v>8635</v>
      </c>
      <c r="G51" s="183"/>
      <c r="H51" s="340">
        <f t="shared" si="57"/>
        <v>2300</v>
      </c>
      <c r="I51" s="340">
        <f t="shared" si="57"/>
        <v>0</v>
      </c>
      <c r="J51" s="297">
        <f t="shared" si="3"/>
        <v>2300</v>
      </c>
      <c r="K51" s="340">
        <f t="shared" si="57"/>
        <v>0</v>
      </c>
      <c r="L51" s="340">
        <f t="shared" ref="L51" si="58">SUM(L52+L53+L54+L55+L56+L57+L58)</f>
        <v>4035</v>
      </c>
      <c r="M51" s="340"/>
      <c r="N51" s="340">
        <f t="shared" ref="N51" si="59">SUM(N52+N53+N54+N55+N56+N57+N58)</f>
        <v>0</v>
      </c>
      <c r="O51" s="183">
        <f t="shared" ref="O51" si="60">SUM(O52+O53+O54+O55+O56+O57+O58)</f>
        <v>0</v>
      </c>
      <c r="P51" s="340">
        <f t="shared" ref="P51" si="61">SUM(P52+P53+P54+P55+P56+P57+P58)</f>
        <v>0</v>
      </c>
      <c r="Q51" s="183">
        <f t="shared" si="57"/>
        <v>0</v>
      </c>
      <c r="R51" s="183">
        <f t="shared" si="57"/>
        <v>0</v>
      </c>
      <c r="S51" s="183">
        <f t="shared" si="57"/>
        <v>0</v>
      </c>
      <c r="T51" s="290">
        <f t="shared" si="57"/>
        <v>0</v>
      </c>
      <c r="U51" s="297">
        <f t="shared" si="8"/>
        <v>4035</v>
      </c>
      <c r="V51" s="196">
        <f t="shared" si="9"/>
        <v>6335</v>
      </c>
      <c r="W51" s="183">
        <f t="shared" si="57"/>
        <v>0</v>
      </c>
      <c r="X51" s="297">
        <f t="shared" si="10"/>
        <v>6335</v>
      </c>
      <c r="Y51" s="340"/>
      <c r="Z51" s="340"/>
      <c r="AB51" s="299">
        <f t="shared" si="12"/>
        <v>6335</v>
      </c>
    </row>
    <row r="52" spans="1:28" s="197" customFormat="1" ht="12.75" customHeight="1" x14ac:dyDescent="0.25">
      <c r="A52" s="192"/>
      <c r="B52" s="193" t="s">
        <v>56</v>
      </c>
      <c r="C52" s="348" t="s">
        <v>57</v>
      </c>
      <c r="D52" s="195"/>
      <c r="E52" s="195"/>
      <c r="F52" s="196">
        <f t="shared" si="0"/>
        <v>0</v>
      </c>
      <c r="G52" s="196"/>
      <c r="H52" s="339"/>
      <c r="I52" s="339"/>
      <c r="J52" s="297">
        <f t="shared" si="3"/>
        <v>0</v>
      </c>
      <c r="K52" s="339"/>
      <c r="L52" s="339"/>
      <c r="M52" s="339"/>
      <c r="N52" s="339"/>
      <c r="O52" s="195"/>
      <c r="P52" s="339"/>
      <c r="Q52" s="195"/>
      <c r="R52" s="195"/>
      <c r="S52" s="195"/>
      <c r="T52" s="289"/>
      <c r="U52" s="297">
        <f t="shared" si="8"/>
        <v>0</v>
      </c>
      <c r="V52" s="196">
        <f t="shared" si="9"/>
        <v>0</v>
      </c>
      <c r="W52" s="195"/>
      <c r="X52" s="297">
        <f t="shared" si="10"/>
        <v>0</v>
      </c>
      <c r="Y52" s="339"/>
      <c r="Z52" s="339"/>
      <c r="AB52" s="299">
        <f t="shared" si="12"/>
        <v>0</v>
      </c>
    </row>
    <row r="53" spans="1:28" s="197" customFormat="1" x14ac:dyDescent="0.25">
      <c r="A53" s="192"/>
      <c r="B53" s="193" t="s">
        <v>58</v>
      </c>
      <c r="C53" s="348" t="s">
        <v>59</v>
      </c>
      <c r="D53" s="195"/>
      <c r="E53" s="195"/>
      <c r="F53" s="196">
        <f t="shared" si="0"/>
        <v>3982</v>
      </c>
      <c r="G53" s="196"/>
      <c r="H53" s="339"/>
      <c r="I53" s="339"/>
      <c r="J53" s="297">
        <f t="shared" si="3"/>
        <v>0</v>
      </c>
      <c r="K53" s="339">
        <v>0</v>
      </c>
      <c r="L53" s="339">
        <v>3982</v>
      </c>
      <c r="M53" s="339"/>
      <c r="N53" s="339"/>
      <c r="O53" s="195"/>
      <c r="P53" s="339"/>
      <c r="Q53" s="195"/>
      <c r="R53" s="195"/>
      <c r="S53" s="195"/>
      <c r="T53" s="289"/>
      <c r="U53" s="297">
        <f t="shared" si="8"/>
        <v>3982</v>
      </c>
      <c r="V53" s="196">
        <f t="shared" si="9"/>
        <v>3982</v>
      </c>
      <c r="W53" s="195"/>
      <c r="X53" s="297">
        <f t="shared" si="10"/>
        <v>3982</v>
      </c>
      <c r="Y53" s="339"/>
      <c r="Z53" s="339"/>
      <c r="AB53" s="299">
        <f t="shared" si="12"/>
        <v>3982</v>
      </c>
    </row>
    <row r="54" spans="1:28" s="197" customFormat="1" x14ac:dyDescent="0.25">
      <c r="A54" s="192"/>
      <c r="B54" s="193" t="s">
        <v>60</v>
      </c>
      <c r="C54" s="348" t="s">
        <v>61</v>
      </c>
      <c r="D54" s="195"/>
      <c r="E54" s="195"/>
      <c r="F54" s="196">
        <f t="shared" si="0"/>
        <v>0</v>
      </c>
      <c r="G54" s="196"/>
      <c r="H54" s="339"/>
      <c r="I54" s="339"/>
      <c r="J54" s="297">
        <f t="shared" si="3"/>
        <v>0</v>
      </c>
      <c r="K54" s="339"/>
      <c r="L54" s="339"/>
      <c r="M54" s="339"/>
      <c r="N54" s="339"/>
      <c r="O54" s="195"/>
      <c r="P54" s="339"/>
      <c r="Q54" s="195"/>
      <c r="R54" s="195"/>
      <c r="S54" s="195"/>
      <c r="T54" s="289"/>
      <c r="U54" s="297">
        <f t="shared" si="8"/>
        <v>0</v>
      </c>
      <c r="V54" s="196">
        <f t="shared" si="9"/>
        <v>0</v>
      </c>
      <c r="W54" s="195"/>
      <c r="X54" s="297">
        <f t="shared" si="10"/>
        <v>0</v>
      </c>
      <c r="Y54" s="339"/>
      <c r="Z54" s="339"/>
      <c r="AB54" s="299">
        <f t="shared" si="12"/>
        <v>0</v>
      </c>
    </row>
    <row r="55" spans="1:28" s="197" customFormat="1" x14ac:dyDescent="0.25">
      <c r="A55" s="192"/>
      <c r="B55" s="193" t="s">
        <v>62</v>
      </c>
      <c r="C55" s="348" t="s">
        <v>63</v>
      </c>
      <c r="D55" s="195"/>
      <c r="E55" s="195"/>
      <c r="F55" s="196">
        <f t="shared" si="0"/>
        <v>53</v>
      </c>
      <c r="G55" s="196"/>
      <c r="H55" s="339"/>
      <c r="I55" s="339"/>
      <c r="J55" s="297">
        <f t="shared" si="3"/>
        <v>0</v>
      </c>
      <c r="K55" s="339">
        <v>0</v>
      </c>
      <c r="L55" s="339">
        <v>53</v>
      </c>
      <c r="M55" s="339"/>
      <c r="N55" s="339"/>
      <c r="O55" s="195"/>
      <c r="P55" s="339"/>
      <c r="Q55" s="195"/>
      <c r="R55" s="195"/>
      <c r="S55" s="195"/>
      <c r="T55" s="289"/>
      <c r="U55" s="297">
        <f t="shared" si="8"/>
        <v>53</v>
      </c>
      <c r="V55" s="196">
        <f t="shared" si="9"/>
        <v>53</v>
      </c>
      <c r="W55" s="195"/>
      <c r="X55" s="297">
        <f t="shared" si="10"/>
        <v>53</v>
      </c>
      <c r="Y55" s="339"/>
      <c r="Z55" s="339"/>
      <c r="AB55" s="299">
        <f t="shared" si="12"/>
        <v>53</v>
      </c>
    </row>
    <row r="56" spans="1:28" s="197" customFormat="1" x14ac:dyDescent="0.25">
      <c r="A56" s="192"/>
      <c r="B56" s="192">
        <v>3295</v>
      </c>
      <c r="C56" s="348" t="s">
        <v>598</v>
      </c>
      <c r="D56" s="195"/>
      <c r="E56" s="195"/>
      <c r="F56" s="196">
        <f t="shared" si="0"/>
        <v>4600</v>
      </c>
      <c r="G56" s="196"/>
      <c r="H56" s="339">
        <v>2300</v>
      </c>
      <c r="I56" s="339"/>
      <c r="J56" s="297">
        <f t="shared" si="3"/>
        <v>2300</v>
      </c>
      <c r="K56" s="339"/>
      <c r="L56" s="339"/>
      <c r="M56" s="339"/>
      <c r="N56" s="339"/>
      <c r="O56" s="195"/>
      <c r="P56" s="339"/>
      <c r="Q56" s="195"/>
      <c r="R56" s="195"/>
      <c r="S56" s="195"/>
      <c r="T56" s="289"/>
      <c r="U56" s="297">
        <f t="shared" si="8"/>
        <v>0</v>
      </c>
      <c r="V56" s="196">
        <f t="shared" si="9"/>
        <v>2300</v>
      </c>
      <c r="W56" s="195"/>
      <c r="X56" s="297">
        <f t="shared" si="10"/>
        <v>2300</v>
      </c>
      <c r="Y56" s="339"/>
      <c r="Z56" s="339"/>
      <c r="AB56" s="299">
        <f t="shared" si="12"/>
        <v>2300</v>
      </c>
    </row>
    <row r="57" spans="1:28" s="197" customFormat="1" x14ac:dyDescent="0.25">
      <c r="A57" s="192"/>
      <c r="B57" s="192">
        <v>3296</v>
      </c>
      <c r="C57" s="350" t="s">
        <v>65</v>
      </c>
      <c r="D57" s="195"/>
      <c r="E57" s="195"/>
      <c r="F57" s="196">
        <f t="shared" si="0"/>
        <v>0</v>
      </c>
      <c r="G57" s="196"/>
      <c r="H57" s="339"/>
      <c r="I57" s="339"/>
      <c r="J57" s="297">
        <f t="shared" si="3"/>
        <v>0</v>
      </c>
      <c r="K57" s="339"/>
      <c r="L57" s="339"/>
      <c r="M57" s="339"/>
      <c r="N57" s="339"/>
      <c r="O57" s="195"/>
      <c r="P57" s="339"/>
      <c r="Q57" s="195"/>
      <c r="R57" s="195"/>
      <c r="S57" s="195"/>
      <c r="T57" s="289"/>
      <c r="U57" s="297">
        <f t="shared" si="8"/>
        <v>0</v>
      </c>
      <c r="V57" s="196">
        <f t="shared" si="9"/>
        <v>0</v>
      </c>
      <c r="W57" s="195"/>
      <c r="X57" s="297">
        <f t="shared" si="10"/>
        <v>0</v>
      </c>
      <c r="Y57" s="339"/>
      <c r="Z57" s="339"/>
      <c r="AB57" s="299">
        <f t="shared" si="12"/>
        <v>0</v>
      </c>
    </row>
    <row r="58" spans="1:28" s="197" customFormat="1" x14ac:dyDescent="0.25">
      <c r="A58" s="192"/>
      <c r="B58" s="193" t="s">
        <v>66</v>
      </c>
      <c r="C58" s="348" t="s">
        <v>55</v>
      </c>
      <c r="D58" s="195"/>
      <c r="E58" s="195"/>
      <c r="F58" s="196">
        <f t="shared" si="0"/>
        <v>0</v>
      </c>
      <c r="G58" s="196"/>
      <c r="H58" s="339"/>
      <c r="I58" s="339"/>
      <c r="J58" s="297">
        <f t="shared" si="3"/>
        <v>0</v>
      </c>
      <c r="K58" s="339"/>
      <c r="L58" s="339"/>
      <c r="M58" s="339"/>
      <c r="N58" s="339"/>
      <c r="O58" s="195"/>
      <c r="P58" s="339"/>
      <c r="Q58" s="195"/>
      <c r="R58" s="195"/>
      <c r="S58" s="195"/>
      <c r="T58" s="289"/>
      <c r="U58" s="297">
        <f t="shared" si="8"/>
        <v>0</v>
      </c>
      <c r="V58" s="196">
        <f t="shared" si="9"/>
        <v>0</v>
      </c>
      <c r="W58" s="195"/>
      <c r="X58" s="297">
        <f t="shared" si="10"/>
        <v>0</v>
      </c>
      <c r="Y58" s="339"/>
      <c r="Z58" s="339"/>
      <c r="AB58" s="299">
        <f t="shared" si="12"/>
        <v>0</v>
      </c>
    </row>
    <row r="59" spans="1:28" s="184" customFormat="1" x14ac:dyDescent="0.25">
      <c r="A59" s="5"/>
      <c r="B59" s="181">
        <v>34</v>
      </c>
      <c r="C59" s="349" t="s">
        <v>67</v>
      </c>
      <c r="D59" s="183">
        <f t="shared" ref="D59:W59" si="62">SUM(D60+D65)</f>
        <v>0</v>
      </c>
      <c r="E59" s="183">
        <f t="shared" si="62"/>
        <v>0</v>
      </c>
      <c r="F59" s="196">
        <f t="shared" si="0"/>
        <v>664</v>
      </c>
      <c r="G59" s="183"/>
      <c r="H59" s="340">
        <f t="shared" si="62"/>
        <v>0</v>
      </c>
      <c r="I59" s="340">
        <f t="shared" si="62"/>
        <v>0</v>
      </c>
      <c r="J59" s="297">
        <f t="shared" si="3"/>
        <v>0</v>
      </c>
      <c r="K59" s="340">
        <f t="shared" si="62"/>
        <v>0</v>
      </c>
      <c r="L59" s="340">
        <f t="shared" ref="L59" si="63">SUM(L60+L65)</f>
        <v>664</v>
      </c>
      <c r="M59" s="340"/>
      <c r="N59" s="340">
        <f t="shared" ref="N59" si="64">SUM(N60+N65)</f>
        <v>0</v>
      </c>
      <c r="O59" s="183">
        <f t="shared" ref="O59" si="65">SUM(O60+O65)</f>
        <v>0</v>
      </c>
      <c r="P59" s="340">
        <f t="shared" ref="P59" si="66">SUM(P60+P65)</f>
        <v>0</v>
      </c>
      <c r="Q59" s="183">
        <f t="shared" si="62"/>
        <v>0</v>
      </c>
      <c r="R59" s="183">
        <f t="shared" si="62"/>
        <v>0</v>
      </c>
      <c r="S59" s="183">
        <f t="shared" si="62"/>
        <v>0</v>
      </c>
      <c r="T59" s="290">
        <f t="shared" si="62"/>
        <v>0</v>
      </c>
      <c r="U59" s="297">
        <f t="shared" si="8"/>
        <v>664</v>
      </c>
      <c r="V59" s="196">
        <f t="shared" si="9"/>
        <v>664</v>
      </c>
      <c r="W59" s="183">
        <f t="shared" si="62"/>
        <v>0</v>
      </c>
      <c r="X59" s="297">
        <f t="shared" si="10"/>
        <v>664</v>
      </c>
      <c r="Y59" s="340">
        <v>709</v>
      </c>
      <c r="Z59" s="340">
        <v>796</v>
      </c>
      <c r="AB59" s="299">
        <f t="shared" si="12"/>
        <v>664</v>
      </c>
    </row>
    <row r="60" spans="1:28" s="184" customFormat="1" hidden="1" x14ac:dyDescent="0.25">
      <c r="A60" s="181"/>
      <c r="B60" s="181">
        <v>342</v>
      </c>
      <c r="C60" s="349" t="s">
        <v>68</v>
      </c>
      <c r="D60" s="183">
        <f t="shared" ref="D60:W60" si="67">SUM(D61+D62+D63+D64)</f>
        <v>0</v>
      </c>
      <c r="E60" s="183">
        <f t="shared" si="67"/>
        <v>0</v>
      </c>
      <c r="F60" s="196">
        <f t="shared" si="0"/>
        <v>0</v>
      </c>
      <c r="G60" s="183"/>
      <c r="H60" s="340">
        <f t="shared" si="67"/>
        <v>0</v>
      </c>
      <c r="I60" s="340">
        <f t="shared" si="67"/>
        <v>0</v>
      </c>
      <c r="J60" s="297">
        <f t="shared" si="3"/>
        <v>0</v>
      </c>
      <c r="K60" s="340">
        <f t="shared" si="67"/>
        <v>0</v>
      </c>
      <c r="L60" s="340">
        <f t="shared" ref="L60" si="68">SUM(L61+L62+L63+L64)</f>
        <v>0</v>
      </c>
      <c r="M60" s="340"/>
      <c r="N60" s="340">
        <f t="shared" ref="N60" si="69">SUM(N61+N62+N63+N64)</f>
        <v>0</v>
      </c>
      <c r="O60" s="183">
        <f t="shared" ref="O60" si="70">SUM(O61+O62+O63+O64)</f>
        <v>0</v>
      </c>
      <c r="P60" s="340">
        <f t="shared" ref="P60" si="71">SUM(P61+P62+P63+P64)</f>
        <v>0</v>
      </c>
      <c r="Q60" s="183">
        <f t="shared" si="67"/>
        <v>0</v>
      </c>
      <c r="R60" s="183">
        <f t="shared" si="67"/>
        <v>0</v>
      </c>
      <c r="S60" s="183">
        <f t="shared" si="67"/>
        <v>0</v>
      </c>
      <c r="T60" s="290">
        <f t="shared" si="67"/>
        <v>0</v>
      </c>
      <c r="U60" s="297">
        <f t="shared" si="8"/>
        <v>0</v>
      </c>
      <c r="V60" s="196">
        <f t="shared" si="9"/>
        <v>0</v>
      </c>
      <c r="W60" s="183">
        <f t="shared" si="67"/>
        <v>0</v>
      </c>
      <c r="X60" s="297">
        <f t="shared" si="10"/>
        <v>0</v>
      </c>
      <c r="Y60" s="340">
        <f t="shared" ref="Y60:Z60" si="72">SUM(Y61+Y62+Y63+Y64)</f>
        <v>0</v>
      </c>
      <c r="Z60" s="340">
        <f t="shared" si="72"/>
        <v>0</v>
      </c>
      <c r="AB60" s="299">
        <f t="shared" si="12"/>
        <v>0</v>
      </c>
    </row>
    <row r="61" spans="1:28" s="197" customFormat="1" ht="27.75" hidden="1" customHeight="1" x14ac:dyDescent="0.25">
      <c r="A61" s="192"/>
      <c r="B61" s="193" t="s">
        <v>69</v>
      </c>
      <c r="C61" s="348" t="s">
        <v>70</v>
      </c>
      <c r="D61" s="195"/>
      <c r="E61" s="195"/>
      <c r="F61" s="196">
        <f t="shared" si="0"/>
        <v>0</v>
      </c>
      <c r="G61" s="196"/>
      <c r="H61" s="339"/>
      <c r="I61" s="339"/>
      <c r="J61" s="297">
        <f t="shared" si="3"/>
        <v>0</v>
      </c>
      <c r="K61" s="339"/>
      <c r="L61" s="339"/>
      <c r="M61" s="339"/>
      <c r="N61" s="339"/>
      <c r="O61" s="195"/>
      <c r="P61" s="339"/>
      <c r="Q61" s="195"/>
      <c r="R61" s="195"/>
      <c r="S61" s="195"/>
      <c r="T61" s="289"/>
      <c r="U61" s="297">
        <f t="shared" si="8"/>
        <v>0</v>
      </c>
      <c r="V61" s="196">
        <f t="shared" si="9"/>
        <v>0</v>
      </c>
      <c r="W61" s="195"/>
      <c r="X61" s="297">
        <f t="shared" si="10"/>
        <v>0</v>
      </c>
      <c r="Y61" s="339"/>
      <c r="Z61" s="339"/>
      <c r="AB61" s="299">
        <f t="shared" si="12"/>
        <v>0</v>
      </c>
    </row>
    <row r="62" spans="1:28" s="197" customFormat="1" ht="27" hidden="1" x14ac:dyDescent="0.25">
      <c r="A62" s="192"/>
      <c r="B62" s="192">
        <v>3426</v>
      </c>
      <c r="C62" s="348" t="s">
        <v>71</v>
      </c>
      <c r="D62" s="195"/>
      <c r="E62" s="195"/>
      <c r="F62" s="196">
        <f t="shared" si="0"/>
        <v>0</v>
      </c>
      <c r="G62" s="196"/>
      <c r="H62" s="339"/>
      <c r="I62" s="339"/>
      <c r="J62" s="297">
        <f t="shared" si="3"/>
        <v>0</v>
      </c>
      <c r="K62" s="339"/>
      <c r="L62" s="339"/>
      <c r="M62" s="339"/>
      <c r="N62" s="339"/>
      <c r="O62" s="195"/>
      <c r="P62" s="339"/>
      <c r="Q62" s="195"/>
      <c r="R62" s="195"/>
      <c r="S62" s="195"/>
      <c r="T62" s="289"/>
      <c r="U62" s="297">
        <f t="shared" si="8"/>
        <v>0</v>
      </c>
      <c r="V62" s="196">
        <f t="shared" si="9"/>
        <v>0</v>
      </c>
      <c r="W62" s="195"/>
      <c r="X62" s="297">
        <f t="shared" si="10"/>
        <v>0</v>
      </c>
      <c r="Y62" s="339"/>
      <c r="Z62" s="339"/>
      <c r="AB62" s="299">
        <f t="shared" si="12"/>
        <v>0</v>
      </c>
    </row>
    <row r="63" spans="1:28" s="197" customFormat="1" ht="27" hidden="1" x14ac:dyDescent="0.25">
      <c r="A63" s="192"/>
      <c r="B63" s="192">
        <v>3427</v>
      </c>
      <c r="C63" s="348" t="s">
        <v>72</v>
      </c>
      <c r="D63" s="195"/>
      <c r="E63" s="195"/>
      <c r="F63" s="196">
        <f t="shared" si="0"/>
        <v>0</v>
      </c>
      <c r="G63" s="196"/>
      <c r="H63" s="339"/>
      <c r="I63" s="339"/>
      <c r="J63" s="297">
        <f t="shared" si="3"/>
        <v>0</v>
      </c>
      <c r="K63" s="339"/>
      <c r="L63" s="339"/>
      <c r="M63" s="339"/>
      <c r="N63" s="339"/>
      <c r="O63" s="195"/>
      <c r="P63" s="339"/>
      <c r="Q63" s="195"/>
      <c r="R63" s="195"/>
      <c r="S63" s="195"/>
      <c r="T63" s="289"/>
      <c r="U63" s="297">
        <f t="shared" si="8"/>
        <v>0</v>
      </c>
      <c r="V63" s="196">
        <f t="shared" si="9"/>
        <v>0</v>
      </c>
      <c r="W63" s="195"/>
      <c r="X63" s="297">
        <f t="shared" si="10"/>
        <v>0</v>
      </c>
      <c r="Y63" s="339"/>
      <c r="Z63" s="339"/>
      <c r="AB63" s="299">
        <f t="shared" si="12"/>
        <v>0</v>
      </c>
    </row>
    <row r="64" spans="1:28" s="197" customFormat="1" hidden="1" x14ac:dyDescent="0.25">
      <c r="A64" s="192"/>
      <c r="B64" s="192">
        <v>3428</v>
      </c>
      <c r="C64" s="348" t="s">
        <v>73</v>
      </c>
      <c r="D64" s="195"/>
      <c r="E64" s="195"/>
      <c r="F64" s="196">
        <f t="shared" si="0"/>
        <v>0</v>
      </c>
      <c r="G64" s="196"/>
      <c r="H64" s="339"/>
      <c r="I64" s="339"/>
      <c r="J64" s="297">
        <f t="shared" si="3"/>
        <v>0</v>
      </c>
      <c r="K64" s="339"/>
      <c r="L64" s="339"/>
      <c r="M64" s="339"/>
      <c r="N64" s="339"/>
      <c r="O64" s="195"/>
      <c r="P64" s="339"/>
      <c r="Q64" s="195"/>
      <c r="R64" s="195"/>
      <c r="S64" s="195"/>
      <c r="T64" s="289"/>
      <c r="U64" s="297">
        <f t="shared" si="8"/>
        <v>0</v>
      </c>
      <c r="V64" s="196">
        <f t="shared" si="9"/>
        <v>0</v>
      </c>
      <c r="W64" s="195"/>
      <c r="X64" s="297">
        <f t="shared" si="10"/>
        <v>0</v>
      </c>
      <c r="Y64" s="339"/>
      <c r="Z64" s="339"/>
      <c r="AB64" s="299">
        <f t="shared" si="12"/>
        <v>0</v>
      </c>
    </row>
    <row r="65" spans="1:28" s="184" customFormat="1" x14ac:dyDescent="0.25">
      <c r="A65" s="181"/>
      <c r="B65" s="181">
        <v>343</v>
      </c>
      <c r="C65" s="349" t="s">
        <v>588</v>
      </c>
      <c r="D65" s="183">
        <f t="shared" ref="D65:W65" si="73">SUM(D66+D67+D68+D69)</f>
        <v>0</v>
      </c>
      <c r="E65" s="183">
        <f t="shared" si="73"/>
        <v>0</v>
      </c>
      <c r="F65" s="196">
        <f t="shared" si="0"/>
        <v>664</v>
      </c>
      <c r="G65" s="183"/>
      <c r="H65" s="340">
        <f t="shared" si="73"/>
        <v>0</v>
      </c>
      <c r="I65" s="340">
        <f t="shared" si="73"/>
        <v>0</v>
      </c>
      <c r="J65" s="297">
        <f t="shared" si="3"/>
        <v>0</v>
      </c>
      <c r="K65" s="340">
        <f t="shared" si="73"/>
        <v>0</v>
      </c>
      <c r="L65" s="340">
        <f t="shared" ref="L65" si="74">SUM(L66+L67+L68+L69)</f>
        <v>664</v>
      </c>
      <c r="M65" s="340"/>
      <c r="N65" s="340">
        <f t="shared" ref="N65" si="75">SUM(N66+N67+N68+N69)</f>
        <v>0</v>
      </c>
      <c r="O65" s="183">
        <f t="shared" ref="O65" si="76">SUM(O66+O67+O68+O69)</f>
        <v>0</v>
      </c>
      <c r="P65" s="340">
        <f t="shared" ref="P65" si="77">SUM(P66+P67+P68+P69)</f>
        <v>0</v>
      </c>
      <c r="Q65" s="183">
        <f t="shared" si="73"/>
        <v>0</v>
      </c>
      <c r="R65" s="183">
        <f t="shared" si="73"/>
        <v>0</v>
      </c>
      <c r="S65" s="183">
        <f t="shared" si="73"/>
        <v>0</v>
      </c>
      <c r="T65" s="290">
        <f t="shared" si="73"/>
        <v>0</v>
      </c>
      <c r="U65" s="297">
        <f t="shared" si="8"/>
        <v>664</v>
      </c>
      <c r="V65" s="196">
        <f t="shared" si="9"/>
        <v>664</v>
      </c>
      <c r="W65" s="183">
        <f t="shared" si="73"/>
        <v>0</v>
      </c>
      <c r="X65" s="297">
        <f t="shared" si="10"/>
        <v>664</v>
      </c>
      <c r="Y65" s="340"/>
      <c r="Z65" s="340"/>
      <c r="AB65" s="299">
        <f t="shared" si="12"/>
        <v>664</v>
      </c>
    </row>
    <row r="66" spans="1:28" s="197" customFormat="1" x14ac:dyDescent="0.25">
      <c r="A66" s="192"/>
      <c r="B66" s="193" t="s">
        <v>74</v>
      </c>
      <c r="C66" s="348" t="s">
        <v>75</v>
      </c>
      <c r="D66" s="195"/>
      <c r="E66" s="195"/>
      <c r="F66" s="196">
        <f t="shared" si="0"/>
        <v>664</v>
      </c>
      <c r="G66" s="196"/>
      <c r="H66" s="339"/>
      <c r="I66" s="339"/>
      <c r="J66" s="297">
        <f t="shared" si="3"/>
        <v>0</v>
      </c>
      <c r="K66" s="339">
        <v>0</v>
      </c>
      <c r="L66" s="339">
        <v>664</v>
      </c>
      <c r="M66" s="339"/>
      <c r="N66" s="339"/>
      <c r="O66" s="195"/>
      <c r="P66" s="339"/>
      <c r="Q66" s="195"/>
      <c r="R66" s="195"/>
      <c r="S66" s="195"/>
      <c r="T66" s="289"/>
      <c r="U66" s="297">
        <f t="shared" si="8"/>
        <v>664</v>
      </c>
      <c r="V66" s="196">
        <f t="shared" si="9"/>
        <v>664</v>
      </c>
      <c r="W66" s="195"/>
      <c r="X66" s="297">
        <f t="shared" si="10"/>
        <v>664</v>
      </c>
      <c r="Y66" s="339"/>
      <c r="Z66" s="339"/>
      <c r="AB66" s="299">
        <f t="shared" si="12"/>
        <v>664</v>
      </c>
    </row>
    <row r="67" spans="1:28" s="197" customFormat="1" hidden="1" x14ac:dyDescent="0.25">
      <c r="A67" s="192"/>
      <c r="B67" s="193" t="s">
        <v>76</v>
      </c>
      <c r="C67" s="348" t="s">
        <v>77</v>
      </c>
      <c r="D67" s="195"/>
      <c r="E67" s="195"/>
      <c r="F67" s="196">
        <f t="shared" si="0"/>
        <v>0</v>
      </c>
      <c r="G67" s="196"/>
      <c r="H67" s="339"/>
      <c r="I67" s="339"/>
      <c r="J67" s="297">
        <f t="shared" si="3"/>
        <v>0</v>
      </c>
      <c r="K67" s="339"/>
      <c r="L67" s="339"/>
      <c r="M67" s="339"/>
      <c r="N67" s="339"/>
      <c r="O67" s="195"/>
      <c r="P67" s="339"/>
      <c r="Q67" s="195"/>
      <c r="R67" s="195"/>
      <c r="S67" s="195"/>
      <c r="T67" s="289"/>
      <c r="U67" s="297">
        <f t="shared" si="8"/>
        <v>0</v>
      </c>
      <c r="V67" s="196">
        <f t="shared" si="9"/>
        <v>0</v>
      </c>
      <c r="W67" s="195"/>
      <c r="X67" s="297">
        <f t="shared" si="10"/>
        <v>0</v>
      </c>
      <c r="Y67" s="339"/>
      <c r="Z67" s="339"/>
      <c r="AB67" s="299">
        <f t="shared" si="12"/>
        <v>0</v>
      </c>
    </row>
    <row r="68" spans="1:28" s="197" customFormat="1" hidden="1" x14ac:dyDescent="0.25">
      <c r="A68" s="192"/>
      <c r="B68" s="193" t="s">
        <v>78</v>
      </c>
      <c r="C68" s="348" t="s">
        <v>79</v>
      </c>
      <c r="D68" s="195"/>
      <c r="E68" s="195"/>
      <c r="F68" s="196">
        <f t="shared" si="0"/>
        <v>0</v>
      </c>
      <c r="G68" s="196"/>
      <c r="H68" s="339"/>
      <c r="I68" s="339"/>
      <c r="J68" s="297">
        <f t="shared" si="3"/>
        <v>0</v>
      </c>
      <c r="K68" s="339"/>
      <c r="L68" s="339"/>
      <c r="M68" s="339"/>
      <c r="N68" s="339"/>
      <c r="O68" s="195"/>
      <c r="P68" s="339"/>
      <c r="Q68" s="195"/>
      <c r="R68" s="195"/>
      <c r="S68" s="195"/>
      <c r="T68" s="289"/>
      <c r="U68" s="297">
        <f t="shared" si="8"/>
        <v>0</v>
      </c>
      <c r="V68" s="196">
        <f t="shared" si="9"/>
        <v>0</v>
      </c>
      <c r="W68" s="195"/>
      <c r="X68" s="297">
        <f t="shared" si="10"/>
        <v>0</v>
      </c>
      <c r="Y68" s="339"/>
      <c r="Z68" s="339"/>
      <c r="AB68" s="299">
        <f t="shared" si="12"/>
        <v>0</v>
      </c>
    </row>
    <row r="69" spans="1:28" s="197" customFormat="1" hidden="1" x14ac:dyDescent="0.25">
      <c r="A69" s="192"/>
      <c r="B69" s="193" t="s">
        <v>80</v>
      </c>
      <c r="C69" s="348" t="s">
        <v>81</v>
      </c>
      <c r="D69" s="195"/>
      <c r="E69" s="195"/>
      <c r="F69" s="196">
        <f t="shared" si="0"/>
        <v>0</v>
      </c>
      <c r="G69" s="196"/>
      <c r="H69" s="339"/>
      <c r="I69" s="339"/>
      <c r="J69" s="297">
        <f t="shared" si="3"/>
        <v>0</v>
      </c>
      <c r="K69" s="339"/>
      <c r="L69" s="339"/>
      <c r="M69" s="339"/>
      <c r="N69" s="339"/>
      <c r="O69" s="195"/>
      <c r="P69" s="339"/>
      <c r="Q69" s="195"/>
      <c r="R69" s="195"/>
      <c r="S69" s="195"/>
      <c r="T69" s="289"/>
      <c r="U69" s="297">
        <f t="shared" si="8"/>
        <v>0</v>
      </c>
      <c r="V69" s="196">
        <f t="shared" si="9"/>
        <v>0</v>
      </c>
      <c r="W69" s="195"/>
      <c r="X69" s="297">
        <f t="shared" si="10"/>
        <v>0</v>
      </c>
      <c r="Y69" s="339"/>
      <c r="Z69" s="339"/>
      <c r="AB69" s="299">
        <f t="shared" si="12"/>
        <v>0</v>
      </c>
    </row>
    <row r="70" spans="1:28" s="6" customFormat="1" x14ac:dyDescent="0.25">
      <c r="B70" s="4">
        <v>4</v>
      </c>
      <c r="C70" s="347" t="s">
        <v>117</v>
      </c>
      <c r="D70" s="3">
        <f>SUM(D71)</f>
        <v>0</v>
      </c>
      <c r="E70" s="3">
        <f t="shared" ref="E70:W70" si="78">SUM(E71)</f>
        <v>0</v>
      </c>
      <c r="F70" s="196">
        <f t="shared" si="0"/>
        <v>10029</v>
      </c>
      <c r="G70" s="3"/>
      <c r="H70" s="338">
        <f t="shared" si="78"/>
        <v>0</v>
      </c>
      <c r="I70" s="338">
        <f t="shared" si="78"/>
        <v>0</v>
      </c>
      <c r="J70" s="297">
        <f t="shared" si="3"/>
        <v>0</v>
      </c>
      <c r="K70" s="338">
        <f t="shared" si="78"/>
        <v>1380</v>
      </c>
      <c r="L70" s="338">
        <f t="shared" si="78"/>
        <v>5256</v>
      </c>
      <c r="M70" s="338">
        <f t="shared" si="78"/>
        <v>1800</v>
      </c>
      <c r="N70" s="338">
        <f t="shared" si="78"/>
        <v>0</v>
      </c>
      <c r="O70" s="3">
        <f t="shared" si="78"/>
        <v>0</v>
      </c>
      <c r="P70" s="338">
        <f t="shared" si="78"/>
        <v>1593</v>
      </c>
      <c r="Q70" s="3">
        <f t="shared" si="78"/>
        <v>0</v>
      </c>
      <c r="R70" s="3">
        <f t="shared" si="78"/>
        <v>0</v>
      </c>
      <c r="S70" s="3">
        <f t="shared" si="78"/>
        <v>0</v>
      </c>
      <c r="T70" s="288">
        <f t="shared" si="78"/>
        <v>0</v>
      </c>
      <c r="U70" s="297">
        <f t="shared" si="8"/>
        <v>10029</v>
      </c>
      <c r="V70" s="196">
        <f t="shared" si="9"/>
        <v>10029</v>
      </c>
      <c r="W70" s="3">
        <f t="shared" si="78"/>
        <v>0</v>
      </c>
      <c r="X70" s="297">
        <f t="shared" si="10"/>
        <v>10029</v>
      </c>
      <c r="Y70" s="338">
        <f t="shared" ref="Y70" si="79">SUM(Y71+Y129)</f>
        <v>10030</v>
      </c>
      <c r="Z70" s="338">
        <v>7194</v>
      </c>
      <c r="AB70" s="299">
        <f t="shared" si="12"/>
        <v>10029</v>
      </c>
    </row>
    <row r="71" spans="1:28" s="6" customFormat="1" x14ac:dyDescent="0.25">
      <c r="B71" s="4">
        <v>42</v>
      </c>
      <c r="C71" s="347" t="s">
        <v>589</v>
      </c>
      <c r="D71" s="3">
        <f>SUM(D72+D81+D84+D89)</f>
        <v>0</v>
      </c>
      <c r="E71" s="3">
        <f>SUM(E72+E81+E84+E89)</f>
        <v>0</v>
      </c>
      <c r="F71" s="196">
        <f t="shared" si="0"/>
        <v>10029</v>
      </c>
      <c r="G71" s="3"/>
      <c r="H71" s="338">
        <f>SUM(H72+H81+H84+H89)</f>
        <v>0</v>
      </c>
      <c r="I71" s="338">
        <f>SUM(I72+I81+I84+I89)</f>
        <v>0</v>
      </c>
      <c r="J71" s="297">
        <f t="shared" si="3"/>
        <v>0</v>
      </c>
      <c r="K71" s="338">
        <f>SUM(K72+K81+K84+K89)</f>
        <v>1380</v>
      </c>
      <c r="L71" s="338">
        <f>SUM(L72+L81+L84+L89)</f>
        <v>5256</v>
      </c>
      <c r="M71" s="338">
        <f>SUM(M72+M81+M84+M89)</f>
        <v>1800</v>
      </c>
      <c r="N71" s="338">
        <f t="shared" ref="N71:T71" si="80">SUM(N72+N81+N84+N89)</f>
        <v>0</v>
      </c>
      <c r="O71" s="3">
        <f t="shared" si="80"/>
        <v>0</v>
      </c>
      <c r="P71" s="338">
        <f t="shared" si="80"/>
        <v>1593</v>
      </c>
      <c r="Q71" s="3">
        <f t="shared" si="80"/>
        <v>0</v>
      </c>
      <c r="R71" s="3">
        <f t="shared" si="80"/>
        <v>0</v>
      </c>
      <c r="S71" s="3">
        <f t="shared" si="80"/>
        <v>0</v>
      </c>
      <c r="T71" s="288">
        <f t="shared" si="80"/>
        <v>0</v>
      </c>
      <c r="U71" s="297">
        <f t="shared" si="8"/>
        <v>10029</v>
      </c>
      <c r="V71" s="196">
        <f t="shared" si="9"/>
        <v>10029</v>
      </c>
      <c r="W71" s="3">
        <f>SUM(W72+W81+W84+W89)</f>
        <v>0</v>
      </c>
      <c r="X71" s="297">
        <f t="shared" si="10"/>
        <v>10029</v>
      </c>
      <c r="Y71" s="338">
        <v>10030</v>
      </c>
      <c r="Z71" s="338">
        <v>7194</v>
      </c>
      <c r="AB71" s="299">
        <f t="shared" si="12"/>
        <v>10029</v>
      </c>
    </row>
    <row r="72" spans="1:28" s="6" customFormat="1" x14ac:dyDescent="0.25">
      <c r="B72" s="4">
        <v>422</v>
      </c>
      <c r="C72" s="347" t="s">
        <v>590</v>
      </c>
      <c r="D72" s="3">
        <f>SUM(D74+D75+D76+D77+D78+D79+D80)</f>
        <v>0</v>
      </c>
      <c r="E72" s="3">
        <f>SUM(E74+E75+E76+E77+E78+E79+E80)</f>
        <v>0</v>
      </c>
      <c r="F72" s="196">
        <f t="shared" ref="F72:F91" si="81">SUM(H72:T72)</f>
        <v>8436</v>
      </c>
      <c r="G72" s="3"/>
      <c r="H72" s="338"/>
      <c r="I72" s="338">
        <f>SUM(I74+I75+I76+I77+I78+I79+I80)</f>
        <v>0</v>
      </c>
      <c r="J72" s="297">
        <f t="shared" si="3"/>
        <v>0</v>
      </c>
      <c r="K72" s="338">
        <f>SUM(K74+K82+K85+K90)</f>
        <v>1380</v>
      </c>
      <c r="L72" s="338">
        <f>SUM(L74+L82+L85+L90)</f>
        <v>5256</v>
      </c>
      <c r="M72" s="338">
        <f>SUM(M73+M74+M82+M85+M90)</f>
        <v>1800</v>
      </c>
      <c r="N72" s="338">
        <f t="shared" ref="N72:T72" si="82">SUM(N74+N75+N76+N77+N78+N79+N80)</f>
        <v>0</v>
      </c>
      <c r="O72" s="3">
        <f t="shared" si="82"/>
        <v>0</v>
      </c>
      <c r="P72" s="338">
        <f t="shared" si="82"/>
        <v>0</v>
      </c>
      <c r="Q72" s="3">
        <f t="shared" si="82"/>
        <v>0</v>
      </c>
      <c r="R72" s="3">
        <f t="shared" si="82"/>
        <v>0</v>
      </c>
      <c r="S72" s="3">
        <f t="shared" si="82"/>
        <v>0</v>
      </c>
      <c r="T72" s="288">
        <f t="shared" si="82"/>
        <v>0</v>
      </c>
      <c r="U72" s="297">
        <f t="shared" si="8"/>
        <v>8436</v>
      </c>
      <c r="V72" s="196">
        <f t="shared" si="9"/>
        <v>8436</v>
      </c>
      <c r="W72" s="3">
        <f>SUM(W74+W75+W76+W77+W78+W79+W80)</f>
        <v>0</v>
      </c>
      <c r="X72" s="297">
        <f t="shared" si="10"/>
        <v>8436</v>
      </c>
      <c r="Y72" s="338"/>
      <c r="Z72" s="338"/>
      <c r="AB72" s="299">
        <f t="shared" si="12"/>
        <v>8436</v>
      </c>
    </row>
    <row r="73" spans="1:28" s="6" customFormat="1" x14ac:dyDescent="0.25">
      <c r="B73" s="202">
        <v>4221</v>
      </c>
      <c r="C73" s="351" t="s">
        <v>83</v>
      </c>
      <c r="D73" s="3"/>
      <c r="E73" s="3"/>
      <c r="F73" s="196"/>
      <c r="G73" s="3"/>
      <c r="H73" s="338"/>
      <c r="I73" s="338"/>
      <c r="J73" s="297"/>
      <c r="K73" s="338"/>
      <c r="L73" s="338"/>
      <c r="M73" s="339">
        <v>1800</v>
      </c>
      <c r="N73" s="338"/>
      <c r="O73" s="3"/>
      <c r="P73" s="338"/>
      <c r="Q73" s="3"/>
      <c r="R73" s="3"/>
      <c r="S73" s="3"/>
      <c r="T73" s="288"/>
      <c r="U73" s="297">
        <f t="shared" si="8"/>
        <v>1800</v>
      </c>
      <c r="V73" s="196"/>
      <c r="W73" s="3"/>
      <c r="X73" s="297"/>
      <c r="Y73" s="338"/>
      <c r="Z73" s="338"/>
      <c r="AB73" s="299">
        <f t="shared" si="12"/>
        <v>1800</v>
      </c>
    </row>
    <row r="74" spans="1:28" s="204" customFormat="1" x14ac:dyDescent="0.25">
      <c r="A74" s="201"/>
      <c r="B74" s="202">
        <v>4227</v>
      </c>
      <c r="C74" s="351" t="s">
        <v>95</v>
      </c>
      <c r="D74" s="195"/>
      <c r="E74" s="195"/>
      <c r="F74" s="196">
        <f t="shared" si="81"/>
        <v>6636</v>
      </c>
      <c r="G74" s="196"/>
      <c r="H74" s="339"/>
      <c r="I74" s="339"/>
      <c r="J74" s="297">
        <f t="shared" ref="J74:J91" si="83">SUM(H74:I74)</f>
        <v>0</v>
      </c>
      <c r="K74" s="339">
        <v>1380</v>
      </c>
      <c r="L74" s="339">
        <v>5256</v>
      </c>
      <c r="M74" s="339">
        <v>0</v>
      </c>
      <c r="N74" s="339"/>
      <c r="O74" s="195"/>
      <c r="P74" s="339"/>
      <c r="Q74" s="195"/>
      <c r="R74" s="195"/>
      <c r="S74" s="195"/>
      <c r="T74" s="289"/>
      <c r="U74" s="297">
        <f t="shared" si="8"/>
        <v>6636</v>
      </c>
      <c r="V74" s="196">
        <f t="shared" ref="V74:V91" si="84">SUM(J74+U74)</f>
        <v>6636</v>
      </c>
      <c r="W74" s="195"/>
      <c r="X74" s="297">
        <f t="shared" ref="X74:X91" si="85">SUM(V74:W74)</f>
        <v>6636</v>
      </c>
      <c r="Y74" s="339"/>
      <c r="Z74" s="339"/>
      <c r="AB74" s="299">
        <f t="shared" si="12"/>
        <v>6636</v>
      </c>
    </row>
    <row r="75" spans="1:28" s="204" customFormat="1" hidden="1" x14ac:dyDescent="0.25">
      <c r="A75" s="201"/>
      <c r="B75" s="202" t="s">
        <v>84</v>
      </c>
      <c r="C75" s="351" t="s">
        <v>85</v>
      </c>
      <c r="D75" s="195"/>
      <c r="E75" s="195"/>
      <c r="F75" s="196">
        <f t="shared" si="81"/>
        <v>0</v>
      </c>
      <c r="G75" s="196"/>
      <c r="H75" s="339"/>
      <c r="I75" s="339"/>
      <c r="J75" s="297">
        <f t="shared" si="83"/>
        <v>0</v>
      </c>
      <c r="K75" s="339"/>
      <c r="L75" s="339"/>
      <c r="M75" s="339"/>
      <c r="N75" s="339"/>
      <c r="O75" s="195"/>
      <c r="P75" s="339"/>
      <c r="Q75" s="195"/>
      <c r="R75" s="195"/>
      <c r="S75" s="195"/>
      <c r="T75" s="289"/>
      <c r="U75" s="297">
        <f t="shared" si="8"/>
        <v>0</v>
      </c>
      <c r="V75" s="196">
        <f t="shared" si="84"/>
        <v>0</v>
      </c>
      <c r="W75" s="195"/>
      <c r="X75" s="297">
        <f t="shared" si="85"/>
        <v>0</v>
      </c>
      <c r="Y75" s="339"/>
      <c r="Z75" s="339"/>
      <c r="AB75" s="299">
        <f t="shared" si="12"/>
        <v>0</v>
      </c>
    </row>
    <row r="76" spans="1:28" s="204" customFormat="1" hidden="1" x14ac:dyDescent="0.25">
      <c r="A76" s="201"/>
      <c r="B76" s="202" t="s">
        <v>86</v>
      </c>
      <c r="C76" s="351" t="s">
        <v>87</v>
      </c>
      <c r="D76" s="195"/>
      <c r="E76" s="195"/>
      <c r="F76" s="196">
        <f t="shared" si="81"/>
        <v>0</v>
      </c>
      <c r="G76" s="196"/>
      <c r="H76" s="339"/>
      <c r="I76" s="339"/>
      <c r="J76" s="297">
        <f t="shared" si="83"/>
        <v>0</v>
      </c>
      <c r="K76" s="339"/>
      <c r="L76" s="339"/>
      <c r="M76" s="339"/>
      <c r="N76" s="339"/>
      <c r="O76" s="195"/>
      <c r="P76" s="339"/>
      <c r="Q76" s="195"/>
      <c r="R76" s="195"/>
      <c r="S76" s="195"/>
      <c r="T76" s="289"/>
      <c r="U76" s="297">
        <f t="shared" si="8"/>
        <v>0</v>
      </c>
      <c r="V76" s="196">
        <f t="shared" si="84"/>
        <v>0</v>
      </c>
      <c r="W76" s="195"/>
      <c r="X76" s="297">
        <f t="shared" si="85"/>
        <v>0</v>
      </c>
      <c r="Y76" s="339"/>
      <c r="Z76" s="339"/>
      <c r="AB76" s="299">
        <f t="shared" si="12"/>
        <v>0</v>
      </c>
    </row>
    <row r="77" spans="1:28" s="204" customFormat="1" hidden="1" x14ac:dyDescent="0.25">
      <c r="A77" s="201"/>
      <c r="B77" s="202" t="s">
        <v>88</v>
      </c>
      <c r="C77" s="351" t="s">
        <v>89</v>
      </c>
      <c r="D77" s="195"/>
      <c r="E77" s="195"/>
      <c r="F77" s="196">
        <f t="shared" si="81"/>
        <v>0</v>
      </c>
      <c r="G77" s="196"/>
      <c r="H77" s="339"/>
      <c r="I77" s="339"/>
      <c r="J77" s="297">
        <f t="shared" si="83"/>
        <v>0</v>
      </c>
      <c r="K77" s="339"/>
      <c r="L77" s="339"/>
      <c r="M77" s="339"/>
      <c r="N77" s="339"/>
      <c r="O77" s="195"/>
      <c r="P77" s="339"/>
      <c r="Q77" s="195"/>
      <c r="R77" s="195"/>
      <c r="S77" s="195"/>
      <c r="T77" s="289"/>
      <c r="U77" s="297">
        <f t="shared" si="8"/>
        <v>0</v>
      </c>
      <c r="V77" s="196">
        <f t="shared" si="84"/>
        <v>0</v>
      </c>
      <c r="W77" s="195"/>
      <c r="X77" s="297">
        <f t="shared" si="85"/>
        <v>0</v>
      </c>
      <c r="Y77" s="339"/>
      <c r="Z77" s="339"/>
      <c r="AB77" s="299">
        <f t="shared" ref="AB77:AB140" si="86">SUM(H77+U77)</f>
        <v>0</v>
      </c>
    </row>
    <row r="78" spans="1:28" s="204" customFormat="1" hidden="1" x14ac:dyDescent="0.25">
      <c r="A78" s="201"/>
      <c r="B78" s="202" t="s">
        <v>90</v>
      </c>
      <c r="C78" s="351" t="s">
        <v>91</v>
      </c>
      <c r="D78" s="195"/>
      <c r="E78" s="195"/>
      <c r="F78" s="196">
        <f t="shared" si="81"/>
        <v>0</v>
      </c>
      <c r="G78" s="196"/>
      <c r="H78" s="339"/>
      <c r="I78" s="339"/>
      <c r="J78" s="297">
        <f t="shared" si="83"/>
        <v>0</v>
      </c>
      <c r="K78" s="339"/>
      <c r="L78" s="339"/>
      <c r="M78" s="339"/>
      <c r="N78" s="339"/>
      <c r="O78" s="195"/>
      <c r="P78" s="339"/>
      <c r="Q78" s="195"/>
      <c r="R78" s="195"/>
      <c r="S78" s="195"/>
      <c r="T78" s="289"/>
      <c r="U78" s="297">
        <f t="shared" ref="U78:U91" si="87">SUM(K78:T78)</f>
        <v>0</v>
      </c>
      <c r="V78" s="196">
        <f t="shared" si="84"/>
        <v>0</v>
      </c>
      <c r="W78" s="195"/>
      <c r="X78" s="297">
        <f t="shared" si="85"/>
        <v>0</v>
      </c>
      <c r="Y78" s="339"/>
      <c r="Z78" s="339"/>
      <c r="AB78" s="299">
        <f t="shared" si="86"/>
        <v>0</v>
      </c>
    </row>
    <row r="79" spans="1:28" s="204" customFormat="1" hidden="1" x14ac:dyDescent="0.25">
      <c r="A79" s="201"/>
      <c r="B79" s="202" t="s">
        <v>92</v>
      </c>
      <c r="C79" s="351" t="s">
        <v>93</v>
      </c>
      <c r="D79" s="195"/>
      <c r="E79" s="195"/>
      <c r="F79" s="196">
        <f t="shared" si="81"/>
        <v>0</v>
      </c>
      <c r="G79" s="196"/>
      <c r="H79" s="339"/>
      <c r="I79" s="339"/>
      <c r="J79" s="297">
        <f t="shared" si="83"/>
        <v>0</v>
      </c>
      <c r="K79" s="339"/>
      <c r="L79" s="339"/>
      <c r="M79" s="339"/>
      <c r="N79" s="339"/>
      <c r="O79" s="195"/>
      <c r="P79" s="339"/>
      <c r="Q79" s="195"/>
      <c r="R79" s="195"/>
      <c r="S79" s="195"/>
      <c r="T79" s="289"/>
      <c r="U79" s="297">
        <f t="shared" si="87"/>
        <v>0</v>
      </c>
      <c r="V79" s="196">
        <f t="shared" si="84"/>
        <v>0</v>
      </c>
      <c r="W79" s="195"/>
      <c r="X79" s="297">
        <f t="shared" si="85"/>
        <v>0</v>
      </c>
      <c r="Y79" s="339"/>
      <c r="Z79" s="339"/>
      <c r="AB79" s="299">
        <f t="shared" si="86"/>
        <v>0</v>
      </c>
    </row>
    <row r="80" spans="1:28" s="204" customFormat="1" hidden="1" x14ac:dyDescent="0.25">
      <c r="A80" s="201"/>
      <c r="B80" s="202" t="s">
        <v>94</v>
      </c>
      <c r="C80" s="351" t="s">
        <v>95</v>
      </c>
      <c r="D80" s="195"/>
      <c r="E80" s="195"/>
      <c r="F80" s="196">
        <f t="shared" si="81"/>
        <v>0</v>
      </c>
      <c r="G80" s="196"/>
      <c r="H80" s="339"/>
      <c r="I80" s="339"/>
      <c r="J80" s="297">
        <f t="shared" si="83"/>
        <v>0</v>
      </c>
      <c r="K80" s="339"/>
      <c r="L80" s="339"/>
      <c r="M80" s="339"/>
      <c r="N80" s="339"/>
      <c r="O80" s="195"/>
      <c r="P80" s="339"/>
      <c r="Q80" s="195"/>
      <c r="R80" s="195"/>
      <c r="S80" s="195"/>
      <c r="T80" s="289"/>
      <c r="U80" s="297">
        <f t="shared" si="87"/>
        <v>0</v>
      </c>
      <c r="V80" s="196">
        <f t="shared" si="84"/>
        <v>0</v>
      </c>
      <c r="W80" s="195"/>
      <c r="X80" s="297">
        <f t="shared" si="85"/>
        <v>0</v>
      </c>
      <c r="Y80" s="339"/>
      <c r="Z80" s="339"/>
      <c r="AB80" s="299">
        <f t="shared" si="86"/>
        <v>0</v>
      </c>
    </row>
    <row r="81" spans="1:28" s="187" customFormat="1" hidden="1" x14ac:dyDescent="0.25">
      <c r="A81" s="185"/>
      <c r="B81" s="185">
        <v>423</v>
      </c>
      <c r="C81" s="352"/>
      <c r="D81" s="190">
        <f t="shared" ref="D81:W81" si="88">SUM(D82+D83)</f>
        <v>0</v>
      </c>
      <c r="E81" s="190">
        <f t="shared" si="88"/>
        <v>0</v>
      </c>
      <c r="F81" s="196">
        <f t="shared" si="81"/>
        <v>0</v>
      </c>
      <c r="G81" s="190"/>
      <c r="H81" s="340">
        <f t="shared" si="88"/>
        <v>0</v>
      </c>
      <c r="I81" s="341">
        <f t="shared" si="88"/>
        <v>0</v>
      </c>
      <c r="J81" s="297">
        <f t="shared" si="83"/>
        <v>0</v>
      </c>
      <c r="K81" s="340">
        <f t="shared" si="88"/>
        <v>0</v>
      </c>
      <c r="L81" s="340">
        <f t="shared" ref="L81" si="89">SUM(L82+L83)</f>
        <v>0</v>
      </c>
      <c r="M81" s="341"/>
      <c r="N81" s="341">
        <f t="shared" ref="N81" si="90">SUM(N82+N83)</f>
        <v>0</v>
      </c>
      <c r="O81" s="190">
        <f t="shared" ref="O81" si="91">SUM(O82+O83)</f>
        <v>0</v>
      </c>
      <c r="P81" s="341">
        <f t="shared" ref="P81" si="92">SUM(P82+P83)</f>
        <v>0</v>
      </c>
      <c r="Q81" s="190">
        <f t="shared" si="88"/>
        <v>0</v>
      </c>
      <c r="R81" s="190">
        <f t="shared" si="88"/>
        <v>0</v>
      </c>
      <c r="S81" s="190">
        <f t="shared" si="88"/>
        <v>0</v>
      </c>
      <c r="T81" s="291">
        <f t="shared" si="88"/>
        <v>0</v>
      </c>
      <c r="U81" s="297">
        <f t="shared" si="87"/>
        <v>0</v>
      </c>
      <c r="V81" s="196">
        <f t="shared" si="84"/>
        <v>0</v>
      </c>
      <c r="W81" s="190">
        <f t="shared" si="88"/>
        <v>0</v>
      </c>
      <c r="X81" s="297">
        <f t="shared" si="85"/>
        <v>0</v>
      </c>
      <c r="Y81" s="341">
        <f t="shared" ref="Y81:Z81" si="93">SUM(Y82+Y83)</f>
        <v>0</v>
      </c>
      <c r="Z81" s="341">
        <f t="shared" si="93"/>
        <v>0</v>
      </c>
      <c r="AB81" s="299">
        <f t="shared" si="86"/>
        <v>0</v>
      </c>
    </row>
    <row r="82" spans="1:28" s="204" customFormat="1" hidden="1" x14ac:dyDescent="0.25">
      <c r="A82" s="201"/>
      <c r="B82" s="202" t="s">
        <v>96</v>
      </c>
      <c r="C82" s="351" t="s">
        <v>97</v>
      </c>
      <c r="D82" s="195"/>
      <c r="E82" s="195"/>
      <c r="F82" s="196">
        <f t="shared" si="81"/>
        <v>0</v>
      </c>
      <c r="G82" s="196"/>
      <c r="H82" s="339"/>
      <c r="I82" s="339"/>
      <c r="J82" s="297">
        <f t="shared" si="83"/>
        <v>0</v>
      </c>
      <c r="K82" s="339"/>
      <c r="L82" s="339"/>
      <c r="M82" s="339"/>
      <c r="N82" s="339"/>
      <c r="O82" s="195"/>
      <c r="P82" s="339"/>
      <c r="Q82" s="195"/>
      <c r="R82" s="195"/>
      <c r="S82" s="195"/>
      <c r="T82" s="289"/>
      <c r="U82" s="297">
        <f t="shared" si="87"/>
        <v>0</v>
      </c>
      <c r="V82" s="196">
        <f t="shared" si="84"/>
        <v>0</v>
      </c>
      <c r="W82" s="195"/>
      <c r="X82" s="297">
        <f t="shared" si="85"/>
        <v>0</v>
      </c>
      <c r="Y82" s="339"/>
      <c r="Z82" s="339"/>
      <c r="AB82" s="299">
        <f t="shared" si="86"/>
        <v>0</v>
      </c>
    </row>
    <row r="83" spans="1:28" s="204" customFormat="1" hidden="1" x14ac:dyDescent="0.25">
      <c r="A83" s="201"/>
      <c r="B83" s="202" t="s">
        <v>98</v>
      </c>
      <c r="C83" s="351" t="s">
        <v>99</v>
      </c>
      <c r="D83" s="195"/>
      <c r="E83" s="195"/>
      <c r="F83" s="196">
        <f t="shared" si="81"/>
        <v>0</v>
      </c>
      <c r="G83" s="196"/>
      <c r="H83" s="339"/>
      <c r="I83" s="339"/>
      <c r="J83" s="297">
        <f t="shared" si="83"/>
        <v>0</v>
      </c>
      <c r="K83" s="339"/>
      <c r="L83" s="339"/>
      <c r="M83" s="339"/>
      <c r="N83" s="339"/>
      <c r="O83" s="195"/>
      <c r="P83" s="339"/>
      <c r="Q83" s="195"/>
      <c r="R83" s="195"/>
      <c r="S83" s="195"/>
      <c r="T83" s="289"/>
      <c r="U83" s="297">
        <f t="shared" si="87"/>
        <v>0</v>
      </c>
      <c r="V83" s="196">
        <f t="shared" si="84"/>
        <v>0</v>
      </c>
      <c r="W83" s="195"/>
      <c r="X83" s="297">
        <f t="shared" si="85"/>
        <v>0</v>
      </c>
      <c r="Y83" s="339"/>
      <c r="Z83" s="339"/>
      <c r="AB83" s="299">
        <f t="shared" si="86"/>
        <v>0</v>
      </c>
    </row>
    <row r="84" spans="1:28" s="187" customFormat="1" x14ac:dyDescent="0.25">
      <c r="A84" s="185"/>
      <c r="B84" s="185">
        <v>424</v>
      </c>
      <c r="C84" s="352" t="s">
        <v>591</v>
      </c>
      <c r="D84" s="190">
        <f t="shared" ref="D84:W84" si="94">SUM(D85+D86+D87+D88)</f>
        <v>0</v>
      </c>
      <c r="E84" s="190">
        <f t="shared" si="94"/>
        <v>0</v>
      </c>
      <c r="F84" s="196">
        <f t="shared" si="81"/>
        <v>1593</v>
      </c>
      <c r="G84" s="190"/>
      <c r="H84" s="340">
        <f t="shared" si="94"/>
        <v>0</v>
      </c>
      <c r="I84" s="341">
        <f t="shared" si="94"/>
        <v>0</v>
      </c>
      <c r="J84" s="297">
        <f t="shared" si="83"/>
        <v>0</v>
      </c>
      <c r="K84" s="341">
        <f t="shared" si="94"/>
        <v>0</v>
      </c>
      <c r="L84" s="340">
        <f t="shared" ref="L84" si="95">SUM(L85+L86+L87+L88)</f>
        <v>0</v>
      </c>
      <c r="M84" s="341"/>
      <c r="N84" s="341">
        <f t="shared" ref="N84" si="96">SUM(N85+N86+N87+N88)</f>
        <v>0</v>
      </c>
      <c r="O84" s="190">
        <f t="shared" ref="O84" si="97">SUM(O85+O86+O87+O88)</f>
        <v>0</v>
      </c>
      <c r="P84" s="341">
        <f t="shared" ref="P84" si="98">SUM(P85+P86+P87+P88)</f>
        <v>1593</v>
      </c>
      <c r="Q84" s="190">
        <f t="shared" si="94"/>
        <v>0</v>
      </c>
      <c r="R84" s="190">
        <f t="shared" si="94"/>
        <v>0</v>
      </c>
      <c r="S84" s="190">
        <f t="shared" si="94"/>
        <v>0</v>
      </c>
      <c r="T84" s="291">
        <f t="shared" si="94"/>
        <v>0</v>
      </c>
      <c r="U84" s="297">
        <f t="shared" si="87"/>
        <v>1593</v>
      </c>
      <c r="V84" s="196">
        <f t="shared" si="84"/>
        <v>1593</v>
      </c>
      <c r="W84" s="190">
        <f t="shared" si="94"/>
        <v>0</v>
      </c>
      <c r="X84" s="297">
        <f t="shared" si="85"/>
        <v>1593</v>
      </c>
      <c r="Y84" s="341"/>
      <c r="Z84" s="341"/>
      <c r="AB84" s="299">
        <f t="shared" si="86"/>
        <v>1593</v>
      </c>
    </row>
    <row r="85" spans="1:28" s="204" customFormat="1" x14ac:dyDescent="0.25">
      <c r="A85" s="201"/>
      <c r="B85" s="205">
        <v>4241</v>
      </c>
      <c r="C85" s="353" t="s">
        <v>100</v>
      </c>
      <c r="D85" s="195"/>
      <c r="E85" s="195"/>
      <c r="F85" s="196">
        <f t="shared" si="81"/>
        <v>1593</v>
      </c>
      <c r="G85" s="196"/>
      <c r="H85" s="339"/>
      <c r="I85" s="339"/>
      <c r="J85" s="297">
        <f t="shared" si="83"/>
        <v>0</v>
      </c>
      <c r="K85" s="339"/>
      <c r="L85" s="339"/>
      <c r="M85" s="339"/>
      <c r="N85" s="339"/>
      <c r="O85" s="195"/>
      <c r="P85" s="339">
        <v>1593</v>
      </c>
      <c r="Q85" s="195"/>
      <c r="R85" s="195"/>
      <c r="S85" s="195"/>
      <c r="T85" s="289"/>
      <c r="U85" s="297">
        <f t="shared" si="87"/>
        <v>1593</v>
      </c>
      <c r="V85" s="196">
        <f t="shared" si="84"/>
        <v>1593</v>
      </c>
      <c r="W85" s="195"/>
      <c r="X85" s="297">
        <f t="shared" si="85"/>
        <v>1593</v>
      </c>
      <c r="Y85" s="339"/>
      <c r="Z85" s="339"/>
      <c r="AB85" s="299">
        <f t="shared" si="86"/>
        <v>1593</v>
      </c>
    </row>
    <row r="86" spans="1:28" s="204" customFormat="1" hidden="1" x14ac:dyDescent="0.25">
      <c r="A86" s="201"/>
      <c r="B86" s="205">
        <v>4242</v>
      </c>
      <c r="C86" s="354" t="s">
        <v>101</v>
      </c>
      <c r="D86" s="195"/>
      <c r="E86" s="195"/>
      <c r="F86" s="196">
        <f t="shared" si="81"/>
        <v>0</v>
      </c>
      <c r="G86" s="196"/>
      <c r="H86" s="339"/>
      <c r="I86" s="339"/>
      <c r="J86" s="297">
        <f t="shared" si="83"/>
        <v>0</v>
      </c>
      <c r="K86" s="339"/>
      <c r="L86" s="195"/>
      <c r="M86" s="339"/>
      <c r="N86" s="339"/>
      <c r="O86" s="195"/>
      <c r="P86" s="339"/>
      <c r="Q86" s="195"/>
      <c r="R86" s="195"/>
      <c r="S86" s="195"/>
      <c r="T86" s="289"/>
      <c r="U86" s="297">
        <f t="shared" si="87"/>
        <v>0</v>
      </c>
      <c r="V86" s="196">
        <f t="shared" si="84"/>
        <v>0</v>
      </c>
      <c r="W86" s="195"/>
      <c r="X86" s="297">
        <f t="shared" si="85"/>
        <v>0</v>
      </c>
      <c r="Y86" s="339"/>
      <c r="Z86" s="339"/>
      <c r="AB86" s="299">
        <f t="shared" si="86"/>
        <v>0</v>
      </c>
    </row>
    <row r="87" spans="1:28" s="204" customFormat="1" hidden="1" x14ac:dyDescent="0.25">
      <c r="A87" s="201"/>
      <c r="B87" s="205">
        <v>4243</v>
      </c>
      <c r="C87" s="354" t="s">
        <v>102</v>
      </c>
      <c r="D87" s="195"/>
      <c r="E87" s="195"/>
      <c r="F87" s="196">
        <f t="shared" si="81"/>
        <v>0</v>
      </c>
      <c r="G87" s="196"/>
      <c r="H87" s="339"/>
      <c r="I87" s="339"/>
      <c r="J87" s="297">
        <f t="shared" si="83"/>
        <v>0</v>
      </c>
      <c r="K87" s="339"/>
      <c r="L87" s="195"/>
      <c r="M87" s="339"/>
      <c r="N87" s="339"/>
      <c r="O87" s="195"/>
      <c r="P87" s="339"/>
      <c r="Q87" s="195"/>
      <c r="R87" s="195"/>
      <c r="S87" s="195"/>
      <c r="T87" s="289"/>
      <c r="U87" s="297">
        <f t="shared" si="87"/>
        <v>0</v>
      </c>
      <c r="V87" s="196">
        <f t="shared" si="84"/>
        <v>0</v>
      </c>
      <c r="W87" s="195"/>
      <c r="X87" s="297">
        <f t="shared" si="85"/>
        <v>0</v>
      </c>
      <c r="Y87" s="339"/>
      <c r="Z87" s="339"/>
      <c r="AB87" s="299">
        <f t="shared" si="86"/>
        <v>0</v>
      </c>
    </row>
    <row r="88" spans="1:28" s="204" customFormat="1" hidden="1" x14ac:dyDescent="0.25">
      <c r="A88" s="201"/>
      <c r="B88" s="205">
        <v>4244</v>
      </c>
      <c r="C88" s="354" t="s">
        <v>103</v>
      </c>
      <c r="D88" s="195"/>
      <c r="E88" s="195"/>
      <c r="F88" s="196">
        <f t="shared" si="81"/>
        <v>0</v>
      </c>
      <c r="G88" s="196"/>
      <c r="H88" s="339"/>
      <c r="I88" s="339"/>
      <c r="J88" s="297">
        <f t="shared" si="83"/>
        <v>0</v>
      </c>
      <c r="K88" s="339"/>
      <c r="L88" s="195"/>
      <c r="M88" s="339"/>
      <c r="N88" s="339"/>
      <c r="O88" s="195"/>
      <c r="P88" s="339"/>
      <c r="Q88" s="195"/>
      <c r="R88" s="195"/>
      <c r="S88" s="195"/>
      <c r="T88" s="289"/>
      <c r="U88" s="297">
        <f t="shared" si="87"/>
        <v>0</v>
      </c>
      <c r="V88" s="196">
        <f t="shared" si="84"/>
        <v>0</v>
      </c>
      <c r="W88" s="195"/>
      <c r="X88" s="297">
        <f t="shared" si="85"/>
        <v>0</v>
      </c>
      <c r="Y88" s="339"/>
      <c r="Z88" s="339"/>
      <c r="AB88" s="299">
        <f t="shared" si="86"/>
        <v>0</v>
      </c>
    </row>
    <row r="89" spans="1:28" s="187" customFormat="1" hidden="1" x14ac:dyDescent="0.25">
      <c r="A89" s="185"/>
      <c r="B89" s="185">
        <v>426</v>
      </c>
      <c r="C89" s="355"/>
      <c r="D89" s="190">
        <f t="shared" ref="D89:W89" si="99">SUM(D90+D91)</f>
        <v>0</v>
      </c>
      <c r="E89" s="190">
        <f t="shared" si="99"/>
        <v>0</v>
      </c>
      <c r="F89" s="196">
        <f t="shared" si="81"/>
        <v>0</v>
      </c>
      <c r="G89" s="190"/>
      <c r="H89" s="340">
        <f t="shared" si="99"/>
        <v>0</v>
      </c>
      <c r="I89" s="341">
        <f t="shared" si="99"/>
        <v>0</v>
      </c>
      <c r="J89" s="297">
        <f t="shared" si="83"/>
        <v>0</v>
      </c>
      <c r="K89" s="341">
        <f t="shared" si="99"/>
        <v>0</v>
      </c>
      <c r="L89" s="183">
        <f t="shared" si="99"/>
        <v>0</v>
      </c>
      <c r="M89" s="341"/>
      <c r="N89" s="341">
        <f t="shared" ref="N89" si="100">SUM(N90+N91)</f>
        <v>0</v>
      </c>
      <c r="O89" s="190">
        <f t="shared" ref="O89" si="101">SUM(O90+O91)</f>
        <v>0</v>
      </c>
      <c r="P89" s="341">
        <f t="shared" ref="P89" si="102">SUM(P90+P91)</f>
        <v>0</v>
      </c>
      <c r="Q89" s="190">
        <f t="shared" si="99"/>
        <v>0</v>
      </c>
      <c r="R89" s="190">
        <f t="shared" si="99"/>
        <v>0</v>
      </c>
      <c r="S89" s="190">
        <f t="shared" si="99"/>
        <v>0</v>
      </c>
      <c r="T89" s="291">
        <f t="shared" si="99"/>
        <v>0</v>
      </c>
      <c r="U89" s="297">
        <f t="shared" si="87"/>
        <v>0</v>
      </c>
      <c r="V89" s="196">
        <f t="shared" si="84"/>
        <v>0</v>
      </c>
      <c r="W89" s="190">
        <f t="shared" si="99"/>
        <v>0</v>
      </c>
      <c r="X89" s="297">
        <f t="shared" si="85"/>
        <v>0</v>
      </c>
      <c r="Y89" s="341">
        <f t="shared" ref="Y89:Z89" si="103">SUM(Y90+Y91)</f>
        <v>0</v>
      </c>
      <c r="Z89" s="341">
        <f t="shared" si="103"/>
        <v>0</v>
      </c>
      <c r="AB89" s="299">
        <f t="shared" si="86"/>
        <v>0</v>
      </c>
    </row>
    <row r="90" spans="1:28" s="204" customFormat="1" hidden="1" x14ac:dyDescent="0.25">
      <c r="A90" s="201"/>
      <c r="B90" s="202">
        <v>4262</v>
      </c>
      <c r="C90" s="351" t="s">
        <v>104</v>
      </c>
      <c r="D90" s="195"/>
      <c r="E90" s="195"/>
      <c r="F90" s="196">
        <f t="shared" si="81"/>
        <v>0</v>
      </c>
      <c r="G90" s="196"/>
      <c r="H90" s="339"/>
      <c r="I90" s="339"/>
      <c r="J90" s="297">
        <f t="shared" si="83"/>
        <v>0</v>
      </c>
      <c r="K90" s="339"/>
      <c r="L90" s="195"/>
      <c r="M90" s="339"/>
      <c r="N90" s="339"/>
      <c r="O90" s="195"/>
      <c r="P90" s="339"/>
      <c r="Q90" s="195"/>
      <c r="R90" s="195"/>
      <c r="S90" s="195"/>
      <c r="T90" s="289"/>
      <c r="U90" s="297">
        <f t="shared" si="87"/>
        <v>0</v>
      </c>
      <c r="V90" s="196">
        <f t="shared" si="84"/>
        <v>0</v>
      </c>
      <c r="W90" s="195"/>
      <c r="X90" s="297">
        <f t="shared" si="85"/>
        <v>0</v>
      </c>
      <c r="Y90" s="339"/>
      <c r="Z90" s="339"/>
      <c r="AB90" s="299">
        <f t="shared" si="86"/>
        <v>0</v>
      </c>
    </row>
    <row r="91" spans="1:28" s="204" customFormat="1" hidden="1" x14ac:dyDescent="0.25">
      <c r="A91" s="201"/>
      <c r="B91" s="202">
        <v>4263</v>
      </c>
      <c r="C91" s="351" t="s">
        <v>105</v>
      </c>
      <c r="D91" s="195"/>
      <c r="E91" s="195"/>
      <c r="F91" s="196">
        <f t="shared" si="81"/>
        <v>0</v>
      </c>
      <c r="G91" s="196"/>
      <c r="H91" s="339"/>
      <c r="I91" s="339"/>
      <c r="J91" s="297">
        <f t="shared" si="83"/>
        <v>0</v>
      </c>
      <c r="K91" s="339"/>
      <c r="L91" s="195"/>
      <c r="M91" s="339"/>
      <c r="N91" s="339"/>
      <c r="O91" s="195"/>
      <c r="P91" s="339"/>
      <c r="Q91" s="195"/>
      <c r="R91" s="195"/>
      <c r="S91" s="195"/>
      <c r="T91" s="289"/>
      <c r="U91" s="297">
        <f t="shared" si="87"/>
        <v>0</v>
      </c>
      <c r="V91" s="196">
        <f t="shared" si="84"/>
        <v>0</v>
      </c>
      <c r="W91" s="195"/>
      <c r="X91" s="297">
        <f t="shared" si="85"/>
        <v>0</v>
      </c>
      <c r="Y91" s="339"/>
      <c r="Z91" s="339"/>
      <c r="AB91" s="299">
        <f t="shared" si="86"/>
        <v>0</v>
      </c>
    </row>
    <row r="92" spans="1:28" x14ac:dyDescent="0.25">
      <c r="C92" s="356"/>
      <c r="AB92" s="299">
        <f t="shared" si="86"/>
        <v>0</v>
      </c>
    </row>
    <row r="93" spans="1:28" s="6" customFormat="1" x14ac:dyDescent="0.25">
      <c r="B93" s="5"/>
      <c r="C93" s="346" t="s">
        <v>611</v>
      </c>
      <c r="D93" s="3">
        <f t="shared" ref="D93:E93" si="104">SUM(D94+D151)</f>
        <v>0</v>
      </c>
      <c r="E93" s="3">
        <f t="shared" si="104"/>
        <v>0</v>
      </c>
      <c r="F93" s="196">
        <f t="shared" ref="F93:F96" si="105">SUM(H93:T93)</f>
        <v>16600</v>
      </c>
      <c r="G93" s="3"/>
      <c r="H93" s="338">
        <f t="shared" ref="H93:I93" si="106">SUM(H94+H151)</f>
        <v>8300</v>
      </c>
      <c r="I93" s="338">
        <f t="shared" si="106"/>
        <v>0</v>
      </c>
      <c r="J93" s="297">
        <f t="shared" ref="J93:J153" si="107">SUM(H93:I93)</f>
        <v>8300</v>
      </c>
      <c r="K93" s="338">
        <f t="shared" ref="K93:T93" si="108">SUM(K94+K151)</f>
        <v>0</v>
      </c>
      <c r="L93" s="3">
        <f t="shared" si="108"/>
        <v>0</v>
      </c>
      <c r="M93" s="338"/>
      <c r="N93" s="338">
        <f t="shared" si="108"/>
        <v>0</v>
      </c>
      <c r="O93" s="3">
        <f t="shared" si="108"/>
        <v>0</v>
      </c>
      <c r="P93" s="338">
        <f t="shared" si="108"/>
        <v>0</v>
      </c>
      <c r="Q93" s="3">
        <f t="shared" si="108"/>
        <v>0</v>
      </c>
      <c r="R93" s="3">
        <f t="shared" si="108"/>
        <v>0</v>
      </c>
      <c r="S93" s="3">
        <f t="shared" si="108"/>
        <v>0</v>
      </c>
      <c r="T93" s="288">
        <f t="shared" si="108"/>
        <v>0</v>
      </c>
      <c r="U93" s="297">
        <f>SUM(K93:T93)</f>
        <v>0</v>
      </c>
      <c r="V93" s="196">
        <f t="shared" ref="V93:V156" si="109">SUM(J93+U93)</f>
        <v>8300</v>
      </c>
      <c r="W93" s="3">
        <f t="shared" ref="W93" si="110">SUM(W94+W151)</f>
        <v>0</v>
      </c>
      <c r="X93" s="297">
        <f t="shared" ref="X93:X156" si="111">SUM(V93:W93)</f>
        <v>8300</v>
      </c>
      <c r="Y93" s="338">
        <f t="shared" ref="Y93" si="112">SUM(Y94+Y151)</f>
        <v>8650</v>
      </c>
      <c r="Z93" s="338">
        <f t="shared" ref="Z93" si="113">SUM(Z94+Z151)</f>
        <v>8950</v>
      </c>
      <c r="AB93" s="299">
        <f t="shared" si="86"/>
        <v>8300</v>
      </c>
    </row>
    <row r="94" spans="1:28" s="6" customFormat="1" x14ac:dyDescent="0.25">
      <c r="B94" s="5">
        <v>3</v>
      </c>
      <c r="C94" s="347" t="s">
        <v>118</v>
      </c>
      <c r="D94" s="3">
        <f t="shared" ref="D94:E94" si="114">SUM(D95+D107+D140)</f>
        <v>0</v>
      </c>
      <c r="E94" s="3">
        <f t="shared" si="114"/>
        <v>0</v>
      </c>
      <c r="F94" s="196">
        <f t="shared" si="105"/>
        <v>16600</v>
      </c>
      <c r="G94" s="3"/>
      <c r="H94" s="338">
        <f t="shared" ref="H94:I94" si="115">SUM(H95+H107+H140)</f>
        <v>8300</v>
      </c>
      <c r="I94" s="338">
        <f t="shared" si="115"/>
        <v>0</v>
      </c>
      <c r="J94" s="297">
        <f t="shared" si="107"/>
        <v>8300</v>
      </c>
      <c r="K94" s="338">
        <f t="shared" ref="K94:T94" si="116">SUM(K95+K107+K140)</f>
        <v>0</v>
      </c>
      <c r="L94" s="3">
        <f t="shared" si="116"/>
        <v>0</v>
      </c>
      <c r="M94" s="338"/>
      <c r="N94" s="338">
        <f t="shared" si="116"/>
        <v>0</v>
      </c>
      <c r="O94" s="3">
        <f t="shared" si="116"/>
        <v>0</v>
      </c>
      <c r="P94" s="338">
        <f t="shared" si="116"/>
        <v>0</v>
      </c>
      <c r="Q94" s="3">
        <f t="shared" si="116"/>
        <v>0</v>
      </c>
      <c r="R94" s="3">
        <f t="shared" si="116"/>
        <v>0</v>
      </c>
      <c r="S94" s="3">
        <f t="shared" si="116"/>
        <v>0</v>
      </c>
      <c r="T94" s="288">
        <f t="shared" si="116"/>
        <v>0</v>
      </c>
      <c r="U94" s="297">
        <f t="shared" ref="U94:U157" si="117">SUM(K94:T94)</f>
        <v>0</v>
      </c>
      <c r="V94" s="196">
        <f t="shared" si="109"/>
        <v>8300</v>
      </c>
      <c r="W94" s="3">
        <f t="shared" ref="W94" si="118">SUM(W95+W107+W140)</f>
        <v>0</v>
      </c>
      <c r="X94" s="297">
        <f t="shared" si="111"/>
        <v>8300</v>
      </c>
      <c r="Y94" s="338">
        <f t="shared" ref="Y94" si="119">SUM(Y95+Y107+Y140)</f>
        <v>8650</v>
      </c>
      <c r="Z94" s="338">
        <f t="shared" ref="Z94" si="120">SUM(Z95+Z107+Z140)</f>
        <v>8950</v>
      </c>
      <c r="AB94" s="299">
        <f t="shared" si="86"/>
        <v>8300</v>
      </c>
    </row>
    <row r="95" spans="1:28" s="6" customFormat="1" hidden="1" x14ac:dyDescent="0.25">
      <c r="B95" s="5">
        <v>31</v>
      </c>
      <c r="C95" s="347"/>
      <c r="D95" s="3">
        <f t="shared" ref="D95:E95" si="121">SUM(D96+D101+D103)</f>
        <v>0</v>
      </c>
      <c r="E95" s="3">
        <f t="shared" si="121"/>
        <v>0</v>
      </c>
      <c r="F95" s="196">
        <f t="shared" si="105"/>
        <v>0</v>
      </c>
      <c r="G95" s="3"/>
      <c r="H95" s="338">
        <f t="shared" ref="H95:I95" si="122">SUM(H96+H101+H103)</f>
        <v>0</v>
      </c>
      <c r="I95" s="338">
        <f t="shared" si="122"/>
        <v>0</v>
      </c>
      <c r="J95" s="297">
        <f t="shared" si="107"/>
        <v>0</v>
      </c>
      <c r="K95" s="338">
        <f t="shared" ref="K95:T95" si="123">SUM(K96+K101+K103)</f>
        <v>0</v>
      </c>
      <c r="L95" s="3">
        <f t="shared" si="123"/>
        <v>0</v>
      </c>
      <c r="M95" s="338"/>
      <c r="N95" s="338">
        <f t="shared" si="123"/>
        <v>0</v>
      </c>
      <c r="O95" s="3">
        <f t="shared" si="123"/>
        <v>0</v>
      </c>
      <c r="P95" s="338">
        <f t="shared" si="123"/>
        <v>0</v>
      </c>
      <c r="Q95" s="3">
        <f t="shared" si="123"/>
        <v>0</v>
      </c>
      <c r="R95" s="3">
        <f t="shared" si="123"/>
        <v>0</v>
      </c>
      <c r="S95" s="3">
        <f t="shared" si="123"/>
        <v>0</v>
      </c>
      <c r="T95" s="288">
        <f t="shared" si="123"/>
        <v>0</v>
      </c>
      <c r="U95" s="297">
        <f t="shared" si="117"/>
        <v>0</v>
      </c>
      <c r="V95" s="196">
        <f t="shared" si="109"/>
        <v>0</v>
      </c>
      <c r="W95" s="3">
        <f t="shared" ref="W95" si="124">SUM(W96+W101+W103)</f>
        <v>0</v>
      </c>
      <c r="X95" s="297">
        <f t="shared" si="111"/>
        <v>0</v>
      </c>
      <c r="Y95" s="338">
        <f t="shared" ref="Y95" si="125">SUM(Y96+Y101+Y103)</f>
        <v>0</v>
      </c>
      <c r="Z95" s="338">
        <f t="shared" ref="Z95" si="126">SUM(Z96+Z101+Z103)</f>
        <v>0</v>
      </c>
      <c r="AB95" s="299">
        <f t="shared" si="86"/>
        <v>0</v>
      </c>
    </row>
    <row r="96" spans="1:28" s="6" customFormat="1" hidden="1" x14ac:dyDescent="0.25">
      <c r="B96" s="5">
        <v>311</v>
      </c>
      <c r="C96" s="347"/>
      <c r="D96" s="3">
        <f t="shared" ref="D96:E96" si="127">SUM(D97+D98+D99+D100)</f>
        <v>0</v>
      </c>
      <c r="E96" s="3">
        <f t="shared" si="127"/>
        <v>0</v>
      </c>
      <c r="F96" s="196">
        <f t="shared" si="105"/>
        <v>0</v>
      </c>
      <c r="G96" s="3"/>
      <c r="H96" s="338">
        <f t="shared" ref="H96:I96" si="128">SUM(H97+H98+H99+H100)</f>
        <v>0</v>
      </c>
      <c r="I96" s="338">
        <f t="shared" si="128"/>
        <v>0</v>
      </c>
      <c r="J96" s="297">
        <f t="shared" si="107"/>
        <v>0</v>
      </c>
      <c r="K96" s="338">
        <f t="shared" ref="K96:T96" si="129">SUM(K97+K98+K99+K100)</f>
        <v>0</v>
      </c>
      <c r="L96" s="3">
        <f t="shared" si="129"/>
        <v>0</v>
      </c>
      <c r="M96" s="338"/>
      <c r="N96" s="338">
        <f t="shared" si="129"/>
        <v>0</v>
      </c>
      <c r="O96" s="3">
        <f t="shared" si="129"/>
        <v>0</v>
      </c>
      <c r="P96" s="338">
        <f t="shared" si="129"/>
        <v>0</v>
      </c>
      <c r="Q96" s="3">
        <f t="shared" si="129"/>
        <v>0</v>
      </c>
      <c r="R96" s="3">
        <f t="shared" si="129"/>
        <v>0</v>
      </c>
      <c r="S96" s="3">
        <f t="shared" si="129"/>
        <v>0</v>
      </c>
      <c r="T96" s="288">
        <f t="shared" si="129"/>
        <v>0</v>
      </c>
      <c r="U96" s="297">
        <f t="shared" si="117"/>
        <v>0</v>
      </c>
      <c r="V96" s="196">
        <f t="shared" si="109"/>
        <v>0</v>
      </c>
      <c r="W96" s="3">
        <f t="shared" ref="W96" si="130">SUM(W97+W98+W99+W100)</f>
        <v>0</v>
      </c>
      <c r="X96" s="297">
        <f t="shared" si="111"/>
        <v>0</v>
      </c>
      <c r="Y96" s="338">
        <f t="shared" ref="Y96" si="131">SUM(Y97+Y98+Y99+Y100)</f>
        <v>0</v>
      </c>
      <c r="Z96" s="338">
        <f t="shared" ref="Z96" si="132">SUM(Z97+Z98+Z99+Z100)</f>
        <v>0</v>
      </c>
      <c r="AB96" s="299">
        <f t="shared" si="86"/>
        <v>0</v>
      </c>
    </row>
    <row r="97" spans="1:28" s="197" customFormat="1" hidden="1" x14ac:dyDescent="0.25">
      <c r="A97" s="192"/>
      <c r="B97" s="193" t="s">
        <v>0</v>
      </c>
      <c r="C97" s="348" t="s">
        <v>1</v>
      </c>
      <c r="D97" s="195"/>
      <c r="E97" s="195"/>
      <c r="F97" s="196">
        <f t="shared" ref="F97" si="133">SUM(H97:T97)</f>
        <v>0</v>
      </c>
      <c r="G97" s="196"/>
      <c r="H97" s="339"/>
      <c r="I97" s="339"/>
      <c r="J97" s="297">
        <f t="shared" si="107"/>
        <v>0</v>
      </c>
      <c r="K97" s="339"/>
      <c r="L97" s="195"/>
      <c r="M97" s="339"/>
      <c r="N97" s="339"/>
      <c r="O97" s="195"/>
      <c r="P97" s="339"/>
      <c r="Q97" s="195"/>
      <c r="R97" s="195"/>
      <c r="S97" s="195"/>
      <c r="T97" s="289"/>
      <c r="U97" s="297">
        <f t="shared" si="117"/>
        <v>0</v>
      </c>
      <c r="V97" s="196">
        <f t="shared" si="109"/>
        <v>0</v>
      </c>
      <c r="W97" s="195"/>
      <c r="X97" s="297">
        <f t="shared" si="111"/>
        <v>0</v>
      </c>
      <c r="Y97" s="339"/>
      <c r="Z97" s="339"/>
      <c r="AB97" s="299">
        <f t="shared" si="86"/>
        <v>0</v>
      </c>
    </row>
    <row r="98" spans="1:28" s="197" customFormat="1" hidden="1" x14ac:dyDescent="0.25">
      <c r="A98" s="192"/>
      <c r="B98" s="193" t="s">
        <v>2</v>
      </c>
      <c r="C98" s="348" t="s">
        <v>3</v>
      </c>
      <c r="D98" s="195"/>
      <c r="E98" s="195"/>
      <c r="F98" s="196">
        <f t="shared" ref="F98:F152" si="134">SUM(H98:T98)</f>
        <v>0</v>
      </c>
      <c r="G98" s="196"/>
      <c r="H98" s="339"/>
      <c r="I98" s="339"/>
      <c r="J98" s="297">
        <f t="shared" si="107"/>
        <v>0</v>
      </c>
      <c r="K98" s="339"/>
      <c r="L98" s="195"/>
      <c r="M98" s="339"/>
      <c r="N98" s="339"/>
      <c r="O98" s="195"/>
      <c r="P98" s="339"/>
      <c r="Q98" s="195"/>
      <c r="R98" s="195"/>
      <c r="S98" s="195"/>
      <c r="T98" s="289"/>
      <c r="U98" s="297">
        <f t="shared" si="117"/>
        <v>0</v>
      </c>
      <c r="V98" s="196">
        <f t="shared" si="109"/>
        <v>0</v>
      </c>
      <c r="W98" s="195"/>
      <c r="X98" s="297">
        <f t="shared" si="111"/>
        <v>0</v>
      </c>
      <c r="Y98" s="339"/>
      <c r="Z98" s="339"/>
      <c r="AB98" s="299">
        <f t="shared" si="86"/>
        <v>0</v>
      </c>
    </row>
    <row r="99" spans="1:28" s="197" customFormat="1" hidden="1" x14ac:dyDescent="0.25">
      <c r="A99" s="192"/>
      <c r="B99" s="193" t="s">
        <v>4</v>
      </c>
      <c r="C99" s="348" t="s">
        <v>5</v>
      </c>
      <c r="D99" s="195"/>
      <c r="E99" s="195"/>
      <c r="F99" s="196">
        <f t="shared" si="134"/>
        <v>0</v>
      </c>
      <c r="G99" s="196"/>
      <c r="H99" s="339"/>
      <c r="I99" s="339"/>
      <c r="J99" s="297">
        <f t="shared" si="107"/>
        <v>0</v>
      </c>
      <c r="K99" s="339"/>
      <c r="L99" s="195"/>
      <c r="M99" s="339"/>
      <c r="N99" s="339"/>
      <c r="O99" s="195"/>
      <c r="P99" s="339"/>
      <c r="Q99" s="195"/>
      <c r="R99" s="195"/>
      <c r="S99" s="195"/>
      <c r="T99" s="289"/>
      <c r="U99" s="297">
        <f t="shared" si="117"/>
        <v>0</v>
      </c>
      <c r="V99" s="196">
        <f t="shared" si="109"/>
        <v>0</v>
      </c>
      <c r="W99" s="195"/>
      <c r="X99" s="297">
        <f t="shared" si="111"/>
        <v>0</v>
      </c>
      <c r="Y99" s="339"/>
      <c r="Z99" s="339"/>
      <c r="AB99" s="299">
        <f t="shared" si="86"/>
        <v>0</v>
      </c>
    </row>
    <row r="100" spans="1:28" s="197" customFormat="1" hidden="1" x14ac:dyDescent="0.25">
      <c r="A100" s="192"/>
      <c r="B100" s="193" t="s">
        <v>6</v>
      </c>
      <c r="C100" s="348" t="s">
        <v>7</v>
      </c>
      <c r="D100" s="195"/>
      <c r="E100" s="195"/>
      <c r="F100" s="196">
        <f t="shared" si="134"/>
        <v>0</v>
      </c>
      <c r="G100" s="196"/>
      <c r="H100" s="339"/>
      <c r="I100" s="339"/>
      <c r="J100" s="297">
        <f t="shared" si="107"/>
        <v>0</v>
      </c>
      <c r="K100" s="339"/>
      <c r="L100" s="195"/>
      <c r="M100" s="339"/>
      <c r="N100" s="339"/>
      <c r="O100" s="195"/>
      <c r="P100" s="339"/>
      <c r="Q100" s="195"/>
      <c r="R100" s="195"/>
      <c r="S100" s="195"/>
      <c r="T100" s="289"/>
      <c r="U100" s="297">
        <f t="shared" si="117"/>
        <v>0</v>
      </c>
      <c r="V100" s="196">
        <f t="shared" si="109"/>
        <v>0</v>
      </c>
      <c r="W100" s="195"/>
      <c r="X100" s="297">
        <f t="shared" si="111"/>
        <v>0</v>
      </c>
      <c r="Y100" s="339"/>
      <c r="Z100" s="339"/>
      <c r="AB100" s="299">
        <f t="shared" si="86"/>
        <v>0</v>
      </c>
    </row>
    <row r="101" spans="1:28" s="184" customFormat="1" hidden="1" x14ac:dyDescent="0.25">
      <c r="A101" s="181"/>
      <c r="B101" s="181">
        <v>312</v>
      </c>
      <c r="C101" s="349"/>
      <c r="D101" s="183">
        <f>SUM(D102)</f>
        <v>0</v>
      </c>
      <c r="E101" s="183">
        <f t="shared" ref="E101:W101" si="135">SUM(E102)</f>
        <v>0</v>
      </c>
      <c r="F101" s="196">
        <f t="shared" si="134"/>
        <v>0</v>
      </c>
      <c r="G101" s="183"/>
      <c r="H101" s="340">
        <f t="shared" si="135"/>
        <v>0</v>
      </c>
      <c r="I101" s="340">
        <f t="shared" si="135"/>
        <v>0</v>
      </c>
      <c r="J101" s="297">
        <f t="shared" si="107"/>
        <v>0</v>
      </c>
      <c r="K101" s="340">
        <f t="shared" si="135"/>
        <v>0</v>
      </c>
      <c r="L101" s="183">
        <f t="shared" si="135"/>
        <v>0</v>
      </c>
      <c r="M101" s="340"/>
      <c r="N101" s="340">
        <f t="shared" si="135"/>
        <v>0</v>
      </c>
      <c r="O101" s="183">
        <f t="shared" si="135"/>
        <v>0</v>
      </c>
      <c r="P101" s="340">
        <f t="shared" si="135"/>
        <v>0</v>
      </c>
      <c r="Q101" s="183">
        <f t="shared" si="135"/>
        <v>0</v>
      </c>
      <c r="R101" s="183">
        <f t="shared" si="135"/>
        <v>0</v>
      </c>
      <c r="S101" s="183">
        <f t="shared" si="135"/>
        <v>0</v>
      </c>
      <c r="T101" s="290">
        <f t="shared" si="135"/>
        <v>0</v>
      </c>
      <c r="U101" s="297">
        <f t="shared" si="117"/>
        <v>0</v>
      </c>
      <c r="V101" s="196">
        <f t="shared" si="109"/>
        <v>0</v>
      </c>
      <c r="W101" s="183">
        <f t="shared" si="135"/>
        <v>0</v>
      </c>
      <c r="X101" s="297">
        <f t="shared" si="111"/>
        <v>0</v>
      </c>
      <c r="Y101" s="340">
        <f t="shared" ref="Y101:Z101" si="136">SUM(Y102)</f>
        <v>0</v>
      </c>
      <c r="Z101" s="340">
        <f t="shared" si="136"/>
        <v>0</v>
      </c>
      <c r="AB101" s="299">
        <f t="shared" si="86"/>
        <v>0</v>
      </c>
    </row>
    <row r="102" spans="1:28" s="197" customFormat="1" hidden="1" x14ac:dyDescent="0.25">
      <c r="A102" s="192"/>
      <c r="B102" s="193" t="s">
        <v>8</v>
      </c>
      <c r="C102" s="348" t="s">
        <v>9</v>
      </c>
      <c r="D102" s="195"/>
      <c r="E102" s="195"/>
      <c r="F102" s="196">
        <f t="shared" si="134"/>
        <v>0</v>
      </c>
      <c r="G102" s="196"/>
      <c r="H102" s="339"/>
      <c r="I102" s="339"/>
      <c r="J102" s="297">
        <f t="shared" si="107"/>
        <v>0</v>
      </c>
      <c r="K102" s="339"/>
      <c r="L102" s="195"/>
      <c r="M102" s="339"/>
      <c r="N102" s="339"/>
      <c r="O102" s="195"/>
      <c r="P102" s="339"/>
      <c r="Q102" s="195"/>
      <c r="R102" s="195"/>
      <c r="S102" s="195"/>
      <c r="T102" s="289"/>
      <c r="U102" s="297">
        <f t="shared" si="117"/>
        <v>0</v>
      </c>
      <c r="V102" s="196">
        <f t="shared" si="109"/>
        <v>0</v>
      </c>
      <c r="W102" s="195"/>
      <c r="X102" s="297">
        <f t="shared" si="111"/>
        <v>0</v>
      </c>
      <c r="Y102" s="339"/>
      <c r="Z102" s="339"/>
      <c r="AB102" s="299">
        <f t="shared" si="86"/>
        <v>0</v>
      </c>
    </row>
    <row r="103" spans="1:28" s="184" customFormat="1" hidden="1" x14ac:dyDescent="0.25">
      <c r="A103" s="181"/>
      <c r="B103" s="181">
        <v>313</v>
      </c>
      <c r="C103" s="349"/>
      <c r="D103" s="183">
        <f t="shared" ref="D103:E103" si="137">SUM(D104+D105+D106)</f>
        <v>0</v>
      </c>
      <c r="E103" s="183">
        <f t="shared" si="137"/>
        <v>0</v>
      </c>
      <c r="F103" s="196">
        <f t="shared" si="134"/>
        <v>0</v>
      </c>
      <c r="G103" s="183"/>
      <c r="H103" s="340">
        <f t="shared" ref="H103:I103" si="138">SUM(H104+H105+H106)</f>
        <v>0</v>
      </c>
      <c r="I103" s="340">
        <f t="shared" si="138"/>
        <v>0</v>
      </c>
      <c r="J103" s="297">
        <f t="shared" si="107"/>
        <v>0</v>
      </c>
      <c r="K103" s="340">
        <f t="shared" ref="K103:T103" si="139">SUM(K104+K105+K106)</f>
        <v>0</v>
      </c>
      <c r="L103" s="183">
        <f t="shared" si="139"/>
        <v>0</v>
      </c>
      <c r="M103" s="340"/>
      <c r="N103" s="340">
        <f t="shared" si="139"/>
        <v>0</v>
      </c>
      <c r="O103" s="183">
        <f t="shared" si="139"/>
        <v>0</v>
      </c>
      <c r="P103" s="340">
        <f t="shared" si="139"/>
        <v>0</v>
      </c>
      <c r="Q103" s="183">
        <f t="shared" si="139"/>
        <v>0</v>
      </c>
      <c r="R103" s="183">
        <f t="shared" si="139"/>
        <v>0</v>
      </c>
      <c r="S103" s="183">
        <f t="shared" si="139"/>
        <v>0</v>
      </c>
      <c r="T103" s="290">
        <f t="shared" si="139"/>
        <v>0</v>
      </c>
      <c r="U103" s="297">
        <f t="shared" si="117"/>
        <v>0</v>
      </c>
      <c r="V103" s="196">
        <f t="shared" si="109"/>
        <v>0</v>
      </c>
      <c r="W103" s="183">
        <f t="shared" ref="W103" si="140">SUM(W104+W105+W106)</f>
        <v>0</v>
      </c>
      <c r="X103" s="297">
        <f t="shared" si="111"/>
        <v>0</v>
      </c>
      <c r="Y103" s="340">
        <f t="shared" ref="Y103" si="141">SUM(Y104+Y105+Y106)</f>
        <v>0</v>
      </c>
      <c r="Z103" s="340">
        <f t="shared" ref="Z103" si="142">SUM(Z104+Z105+Z106)</f>
        <v>0</v>
      </c>
      <c r="AB103" s="299">
        <f t="shared" si="86"/>
        <v>0</v>
      </c>
    </row>
    <row r="104" spans="1:28" s="197" customFormat="1" hidden="1" x14ac:dyDescent="0.25">
      <c r="A104" s="192"/>
      <c r="B104" s="193" t="s">
        <v>10</v>
      </c>
      <c r="C104" s="348" t="s">
        <v>11</v>
      </c>
      <c r="D104" s="195"/>
      <c r="E104" s="195"/>
      <c r="F104" s="196">
        <f t="shared" si="134"/>
        <v>0</v>
      </c>
      <c r="G104" s="196"/>
      <c r="H104" s="339"/>
      <c r="I104" s="339"/>
      <c r="J104" s="297">
        <f t="shared" si="107"/>
        <v>0</v>
      </c>
      <c r="K104" s="339"/>
      <c r="L104" s="195"/>
      <c r="M104" s="339"/>
      <c r="N104" s="339"/>
      <c r="O104" s="195"/>
      <c r="P104" s="339"/>
      <c r="Q104" s="195"/>
      <c r="R104" s="195"/>
      <c r="S104" s="195"/>
      <c r="T104" s="289"/>
      <c r="U104" s="297">
        <f t="shared" si="117"/>
        <v>0</v>
      </c>
      <c r="V104" s="196">
        <f t="shared" si="109"/>
        <v>0</v>
      </c>
      <c r="W104" s="195"/>
      <c r="X104" s="297">
        <f t="shared" si="111"/>
        <v>0</v>
      </c>
      <c r="Y104" s="339"/>
      <c r="Z104" s="339"/>
      <c r="AB104" s="299">
        <f t="shared" si="86"/>
        <v>0</v>
      </c>
    </row>
    <row r="105" spans="1:28" s="197" customFormat="1" hidden="1" x14ac:dyDescent="0.25">
      <c r="A105" s="192"/>
      <c r="B105" s="193" t="s">
        <v>12</v>
      </c>
      <c r="C105" s="348" t="s">
        <v>13</v>
      </c>
      <c r="D105" s="195"/>
      <c r="E105" s="195"/>
      <c r="F105" s="196">
        <f t="shared" si="134"/>
        <v>0</v>
      </c>
      <c r="G105" s="196"/>
      <c r="H105" s="339"/>
      <c r="I105" s="339"/>
      <c r="J105" s="297">
        <f t="shared" si="107"/>
        <v>0</v>
      </c>
      <c r="K105" s="339"/>
      <c r="L105" s="195"/>
      <c r="M105" s="339"/>
      <c r="N105" s="339"/>
      <c r="O105" s="195"/>
      <c r="P105" s="339"/>
      <c r="Q105" s="195"/>
      <c r="R105" s="195"/>
      <c r="S105" s="195"/>
      <c r="T105" s="289"/>
      <c r="U105" s="297">
        <f t="shared" si="117"/>
        <v>0</v>
      </c>
      <c r="V105" s="196">
        <f t="shared" si="109"/>
        <v>0</v>
      </c>
      <c r="W105" s="195"/>
      <c r="X105" s="297">
        <f t="shared" si="111"/>
        <v>0</v>
      </c>
      <c r="Y105" s="339"/>
      <c r="Z105" s="339"/>
      <c r="AB105" s="299">
        <f t="shared" si="86"/>
        <v>0</v>
      </c>
    </row>
    <row r="106" spans="1:28" s="197" customFormat="1" ht="12.75" hidden="1" customHeight="1" x14ac:dyDescent="0.25">
      <c r="A106" s="192"/>
      <c r="B106" s="193" t="s">
        <v>14</v>
      </c>
      <c r="C106" s="348" t="s">
        <v>15</v>
      </c>
      <c r="D106" s="195"/>
      <c r="E106" s="195"/>
      <c r="F106" s="196">
        <f t="shared" si="134"/>
        <v>0</v>
      </c>
      <c r="G106" s="196"/>
      <c r="H106" s="339"/>
      <c r="I106" s="339"/>
      <c r="J106" s="297">
        <f t="shared" si="107"/>
        <v>0</v>
      </c>
      <c r="K106" s="339"/>
      <c r="L106" s="195"/>
      <c r="M106" s="339"/>
      <c r="N106" s="339"/>
      <c r="O106" s="195"/>
      <c r="P106" s="339"/>
      <c r="Q106" s="195"/>
      <c r="R106" s="195"/>
      <c r="S106" s="195"/>
      <c r="T106" s="289"/>
      <c r="U106" s="297">
        <f t="shared" si="117"/>
        <v>0</v>
      </c>
      <c r="V106" s="196">
        <f t="shared" si="109"/>
        <v>0</v>
      </c>
      <c r="W106" s="195"/>
      <c r="X106" s="297">
        <f t="shared" si="111"/>
        <v>0</v>
      </c>
      <c r="Y106" s="339"/>
      <c r="Z106" s="339"/>
      <c r="AB106" s="299">
        <f t="shared" si="86"/>
        <v>0</v>
      </c>
    </row>
    <row r="107" spans="1:28" s="184" customFormat="1" ht="12.75" customHeight="1" x14ac:dyDescent="0.25">
      <c r="A107" s="181"/>
      <c r="B107" s="181">
        <v>32</v>
      </c>
      <c r="C107" s="349" t="s">
        <v>584</v>
      </c>
      <c r="D107" s="183">
        <f t="shared" ref="D107:E107" si="143">SUM(D108+D113+D120+D130+D132)</f>
        <v>0</v>
      </c>
      <c r="E107" s="183">
        <f t="shared" si="143"/>
        <v>0</v>
      </c>
      <c r="F107" s="196">
        <f t="shared" si="134"/>
        <v>16600</v>
      </c>
      <c r="G107" s="183"/>
      <c r="H107" s="340">
        <f t="shared" ref="H107:I107" si="144">SUM(H108+H113+H120+H130+H132)</f>
        <v>8300</v>
      </c>
      <c r="I107" s="340">
        <f t="shared" si="144"/>
        <v>0</v>
      </c>
      <c r="J107" s="297">
        <f t="shared" si="107"/>
        <v>8300</v>
      </c>
      <c r="K107" s="340">
        <f t="shared" ref="K107:T107" si="145">SUM(K108+K113+K120+K130+K132)</f>
        <v>0</v>
      </c>
      <c r="L107" s="183">
        <f t="shared" si="145"/>
        <v>0</v>
      </c>
      <c r="M107" s="340"/>
      <c r="N107" s="340">
        <f t="shared" si="145"/>
        <v>0</v>
      </c>
      <c r="O107" s="183">
        <f t="shared" si="145"/>
        <v>0</v>
      </c>
      <c r="P107" s="340">
        <f t="shared" si="145"/>
        <v>0</v>
      </c>
      <c r="Q107" s="183">
        <f t="shared" si="145"/>
        <v>0</v>
      </c>
      <c r="R107" s="183">
        <f t="shared" si="145"/>
        <v>0</v>
      </c>
      <c r="S107" s="183">
        <f t="shared" si="145"/>
        <v>0</v>
      </c>
      <c r="T107" s="290">
        <f t="shared" si="145"/>
        <v>0</v>
      </c>
      <c r="U107" s="297">
        <f t="shared" si="117"/>
        <v>0</v>
      </c>
      <c r="V107" s="196">
        <f t="shared" si="109"/>
        <v>8300</v>
      </c>
      <c r="W107" s="183">
        <f t="shared" ref="W107" si="146">SUM(W108+W113+W120+W130+W132)</f>
        <v>0</v>
      </c>
      <c r="X107" s="297">
        <f t="shared" si="111"/>
        <v>8300</v>
      </c>
      <c r="Y107" s="340">
        <v>8650</v>
      </c>
      <c r="Z107" s="340">
        <v>8950</v>
      </c>
      <c r="AB107" s="299">
        <f t="shared" si="86"/>
        <v>8300</v>
      </c>
    </row>
    <row r="108" spans="1:28" s="184" customFormat="1" ht="12.75" hidden="1" customHeight="1" x14ac:dyDescent="0.25">
      <c r="A108" s="181"/>
      <c r="B108" s="181">
        <v>321</v>
      </c>
      <c r="C108" s="349"/>
      <c r="D108" s="183">
        <f t="shared" ref="D108:E108" si="147">SUM(D109+D110+D111+D112)</f>
        <v>0</v>
      </c>
      <c r="E108" s="183">
        <f t="shared" si="147"/>
        <v>0</v>
      </c>
      <c r="F108" s="196">
        <f t="shared" si="134"/>
        <v>0</v>
      </c>
      <c r="G108" s="183"/>
      <c r="H108" s="340">
        <f t="shared" ref="H108:I108" si="148">SUM(H109+H110+H111+H112)</f>
        <v>0</v>
      </c>
      <c r="I108" s="340">
        <f t="shared" si="148"/>
        <v>0</v>
      </c>
      <c r="J108" s="297">
        <f t="shared" si="107"/>
        <v>0</v>
      </c>
      <c r="K108" s="340">
        <f t="shared" ref="K108:T108" si="149">SUM(K109+K110+K111+K112)</f>
        <v>0</v>
      </c>
      <c r="L108" s="183">
        <f t="shared" si="149"/>
        <v>0</v>
      </c>
      <c r="M108" s="340"/>
      <c r="N108" s="340">
        <f t="shared" si="149"/>
        <v>0</v>
      </c>
      <c r="O108" s="183">
        <f t="shared" si="149"/>
        <v>0</v>
      </c>
      <c r="P108" s="340">
        <f t="shared" si="149"/>
        <v>0</v>
      </c>
      <c r="Q108" s="183">
        <f t="shared" si="149"/>
        <v>0</v>
      </c>
      <c r="R108" s="183">
        <f t="shared" si="149"/>
        <v>0</v>
      </c>
      <c r="S108" s="183">
        <f t="shared" si="149"/>
        <v>0</v>
      </c>
      <c r="T108" s="290">
        <f t="shared" si="149"/>
        <v>0</v>
      </c>
      <c r="U108" s="297">
        <f t="shared" si="117"/>
        <v>0</v>
      </c>
      <c r="V108" s="196">
        <f t="shared" si="109"/>
        <v>0</v>
      </c>
      <c r="W108" s="183">
        <f t="shared" ref="W108" si="150">SUM(W109+W110+W111+W112)</f>
        <v>0</v>
      </c>
      <c r="X108" s="297">
        <f t="shared" si="111"/>
        <v>0</v>
      </c>
      <c r="Y108" s="340">
        <f t="shared" ref="Y108" si="151">SUM(Y109+Y110+Y111+Y112)</f>
        <v>0</v>
      </c>
      <c r="Z108" s="340">
        <f t="shared" ref="Z108" si="152">SUM(Z109+Z110+Z111+Z112)</f>
        <v>0</v>
      </c>
      <c r="AB108" s="299">
        <f t="shared" si="86"/>
        <v>0</v>
      </c>
    </row>
    <row r="109" spans="1:28" s="197" customFormat="1" hidden="1" x14ac:dyDescent="0.25">
      <c r="A109" s="192"/>
      <c r="B109" s="193" t="s">
        <v>16</v>
      </c>
      <c r="C109" s="348" t="s">
        <v>17</v>
      </c>
      <c r="D109" s="195"/>
      <c r="E109" s="195"/>
      <c r="F109" s="196">
        <f t="shared" si="134"/>
        <v>0</v>
      </c>
      <c r="G109" s="196"/>
      <c r="H109" s="339"/>
      <c r="I109" s="339"/>
      <c r="J109" s="297">
        <f t="shared" si="107"/>
        <v>0</v>
      </c>
      <c r="K109" s="339"/>
      <c r="L109" s="195"/>
      <c r="M109" s="339"/>
      <c r="N109" s="339"/>
      <c r="O109" s="195"/>
      <c r="P109" s="339"/>
      <c r="Q109" s="195"/>
      <c r="R109" s="195"/>
      <c r="S109" s="195"/>
      <c r="T109" s="289"/>
      <c r="U109" s="297">
        <f t="shared" si="117"/>
        <v>0</v>
      </c>
      <c r="V109" s="196">
        <f t="shared" si="109"/>
        <v>0</v>
      </c>
      <c r="W109" s="195"/>
      <c r="X109" s="297">
        <f t="shared" si="111"/>
        <v>0</v>
      </c>
      <c r="Y109" s="339"/>
      <c r="Z109" s="339"/>
      <c r="AB109" s="299">
        <f t="shared" si="86"/>
        <v>0</v>
      </c>
    </row>
    <row r="110" spans="1:28" s="197" customFormat="1" hidden="1" x14ac:dyDescent="0.25">
      <c r="A110" s="192"/>
      <c r="B110" s="193" t="s">
        <v>18</v>
      </c>
      <c r="C110" s="348" t="s">
        <v>19</v>
      </c>
      <c r="D110" s="195"/>
      <c r="E110" s="195"/>
      <c r="F110" s="196">
        <f t="shared" si="134"/>
        <v>0</v>
      </c>
      <c r="G110" s="196"/>
      <c r="H110" s="339"/>
      <c r="I110" s="339"/>
      <c r="J110" s="297">
        <f t="shared" si="107"/>
        <v>0</v>
      </c>
      <c r="K110" s="339"/>
      <c r="L110" s="195"/>
      <c r="M110" s="339"/>
      <c r="N110" s="339"/>
      <c r="O110" s="195"/>
      <c r="P110" s="339"/>
      <c r="Q110" s="195"/>
      <c r="R110" s="195"/>
      <c r="S110" s="195"/>
      <c r="T110" s="289"/>
      <c r="U110" s="297">
        <f t="shared" si="117"/>
        <v>0</v>
      </c>
      <c r="V110" s="196">
        <f t="shared" si="109"/>
        <v>0</v>
      </c>
      <c r="W110" s="195"/>
      <c r="X110" s="297">
        <f t="shared" si="111"/>
        <v>0</v>
      </c>
      <c r="Y110" s="339"/>
      <c r="Z110" s="339"/>
      <c r="AB110" s="299">
        <f t="shared" si="86"/>
        <v>0</v>
      </c>
    </row>
    <row r="111" spans="1:28" s="197" customFormat="1" hidden="1" x14ac:dyDescent="0.25">
      <c r="A111" s="192"/>
      <c r="B111" s="193" t="s">
        <v>20</v>
      </c>
      <c r="C111" s="348" t="s">
        <v>21</v>
      </c>
      <c r="D111" s="195"/>
      <c r="E111" s="195"/>
      <c r="F111" s="196">
        <f t="shared" si="134"/>
        <v>0</v>
      </c>
      <c r="G111" s="196"/>
      <c r="H111" s="339"/>
      <c r="I111" s="339"/>
      <c r="J111" s="297">
        <f t="shared" si="107"/>
        <v>0</v>
      </c>
      <c r="K111" s="339"/>
      <c r="L111" s="195"/>
      <c r="M111" s="339"/>
      <c r="N111" s="339"/>
      <c r="O111" s="195"/>
      <c r="P111" s="339"/>
      <c r="Q111" s="195"/>
      <c r="R111" s="195"/>
      <c r="S111" s="195"/>
      <c r="T111" s="289"/>
      <c r="U111" s="297">
        <f t="shared" si="117"/>
        <v>0</v>
      </c>
      <c r="V111" s="196">
        <f t="shared" si="109"/>
        <v>0</v>
      </c>
      <c r="W111" s="195"/>
      <c r="X111" s="297">
        <f t="shared" si="111"/>
        <v>0</v>
      </c>
      <c r="Y111" s="339"/>
      <c r="Z111" s="339"/>
      <c r="AB111" s="299">
        <f t="shared" si="86"/>
        <v>0</v>
      </c>
    </row>
    <row r="112" spans="1:28" s="197" customFormat="1" hidden="1" x14ac:dyDescent="0.25">
      <c r="A112" s="192"/>
      <c r="B112" s="192">
        <v>3214</v>
      </c>
      <c r="C112" s="348" t="s">
        <v>22</v>
      </c>
      <c r="D112" s="195"/>
      <c r="E112" s="195"/>
      <c r="F112" s="196">
        <f t="shared" si="134"/>
        <v>0</v>
      </c>
      <c r="G112" s="196"/>
      <c r="H112" s="339"/>
      <c r="I112" s="339"/>
      <c r="J112" s="297">
        <f t="shared" si="107"/>
        <v>0</v>
      </c>
      <c r="K112" s="339"/>
      <c r="L112" s="195"/>
      <c r="M112" s="339"/>
      <c r="N112" s="339"/>
      <c r="O112" s="195"/>
      <c r="P112" s="339"/>
      <c r="Q112" s="195"/>
      <c r="R112" s="195"/>
      <c r="S112" s="195"/>
      <c r="T112" s="289"/>
      <c r="U112" s="297">
        <f t="shared" si="117"/>
        <v>0</v>
      </c>
      <c r="V112" s="196">
        <f t="shared" si="109"/>
        <v>0</v>
      </c>
      <c r="W112" s="195"/>
      <c r="X112" s="297">
        <f t="shared" si="111"/>
        <v>0</v>
      </c>
      <c r="Y112" s="339"/>
      <c r="Z112" s="339"/>
      <c r="AB112" s="299">
        <f t="shared" si="86"/>
        <v>0</v>
      </c>
    </row>
    <row r="113" spans="1:28" s="184" customFormat="1" hidden="1" x14ac:dyDescent="0.25">
      <c r="A113" s="181"/>
      <c r="B113" s="181">
        <v>322</v>
      </c>
      <c r="C113" s="349"/>
      <c r="D113" s="183">
        <f t="shared" ref="D113:E113" si="153">SUM(D114+D115+D116+D117+D118+D119)</f>
        <v>0</v>
      </c>
      <c r="E113" s="183">
        <f t="shared" si="153"/>
        <v>0</v>
      </c>
      <c r="F113" s="196">
        <f t="shared" si="134"/>
        <v>0</v>
      </c>
      <c r="G113" s="183"/>
      <c r="H113" s="340">
        <f t="shared" ref="H113:I113" si="154">SUM(H114+H115+H116+H117+H118+H119)</f>
        <v>0</v>
      </c>
      <c r="I113" s="340">
        <f t="shared" si="154"/>
        <v>0</v>
      </c>
      <c r="J113" s="297">
        <f t="shared" si="107"/>
        <v>0</v>
      </c>
      <c r="K113" s="340">
        <f t="shared" ref="K113:T113" si="155">SUM(K114+K115+K116+K117+K118+K119)</f>
        <v>0</v>
      </c>
      <c r="L113" s="183">
        <f t="shared" si="155"/>
        <v>0</v>
      </c>
      <c r="M113" s="340"/>
      <c r="N113" s="340">
        <f t="shared" si="155"/>
        <v>0</v>
      </c>
      <c r="O113" s="183">
        <f t="shared" si="155"/>
        <v>0</v>
      </c>
      <c r="P113" s="340">
        <f t="shared" si="155"/>
        <v>0</v>
      </c>
      <c r="Q113" s="183">
        <f t="shared" si="155"/>
        <v>0</v>
      </c>
      <c r="R113" s="183">
        <f t="shared" si="155"/>
        <v>0</v>
      </c>
      <c r="S113" s="183">
        <f t="shared" si="155"/>
        <v>0</v>
      </c>
      <c r="T113" s="290">
        <f t="shared" si="155"/>
        <v>0</v>
      </c>
      <c r="U113" s="297">
        <f t="shared" si="117"/>
        <v>0</v>
      </c>
      <c r="V113" s="196">
        <f t="shared" si="109"/>
        <v>0</v>
      </c>
      <c r="W113" s="183">
        <f t="shared" ref="W113" si="156">SUM(W114+W115+W116+W117+W118+W119)</f>
        <v>0</v>
      </c>
      <c r="X113" s="297">
        <f t="shared" si="111"/>
        <v>0</v>
      </c>
      <c r="Y113" s="340">
        <f t="shared" ref="Y113" si="157">SUM(Y114+Y115+Y116+Y117+Y118+Y119)</f>
        <v>0</v>
      </c>
      <c r="Z113" s="340">
        <f t="shared" ref="Z113" si="158">SUM(Z114+Z115+Z116+Z117+Z118+Z119)</f>
        <v>0</v>
      </c>
      <c r="AB113" s="299">
        <f t="shared" si="86"/>
        <v>0</v>
      </c>
    </row>
    <row r="114" spans="1:28" s="197" customFormat="1" hidden="1" x14ac:dyDescent="0.25">
      <c r="A114" s="192"/>
      <c r="B114" s="193" t="s">
        <v>23</v>
      </c>
      <c r="C114" s="348" t="s">
        <v>24</v>
      </c>
      <c r="D114" s="195"/>
      <c r="E114" s="195"/>
      <c r="F114" s="196">
        <f t="shared" si="134"/>
        <v>0</v>
      </c>
      <c r="G114" s="196"/>
      <c r="H114" s="339"/>
      <c r="I114" s="339"/>
      <c r="J114" s="297">
        <f t="shared" si="107"/>
        <v>0</v>
      </c>
      <c r="K114" s="339"/>
      <c r="L114" s="195"/>
      <c r="M114" s="339"/>
      <c r="N114" s="339"/>
      <c r="O114" s="195"/>
      <c r="P114" s="339"/>
      <c r="Q114" s="195"/>
      <c r="R114" s="195"/>
      <c r="S114" s="195"/>
      <c r="T114" s="289"/>
      <c r="U114" s="297">
        <f t="shared" si="117"/>
        <v>0</v>
      </c>
      <c r="V114" s="196">
        <f t="shared" si="109"/>
        <v>0</v>
      </c>
      <c r="W114" s="195"/>
      <c r="X114" s="297">
        <f t="shared" si="111"/>
        <v>0</v>
      </c>
      <c r="Y114" s="339"/>
      <c r="Z114" s="339"/>
      <c r="AB114" s="299">
        <f t="shared" si="86"/>
        <v>0</v>
      </c>
    </row>
    <row r="115" spans="1:28" s="197" customFormat="1" hidden="1" x14ac:dyDescent="0.25">
      <c r="A115" s="192"/>
      <c r="B115" s="193" t="s">
        <v>25</v>
      </c>
      <c r="C115" s="348" t="s">
        <v>26</v>
      </c>
      <c r="D115" s="195"/>
      <c r="E115" s="195"/>
      <c r="F115" s="196">
        <f t="shared" si="134"/>
        <v>0</v>
      </c>
      <c r="G115" s="196"/>
      <c r="H115" s="339"/>
      <c r="I115" s="339"/>
      <c r="J115" s="297">
        <f t="shared" si="107"/>
        <v>0</v>
      </c>
      <c r="K115" s="339"/>
      <c r="L115" s="195"/>
      <c r="M115" s="339"/>
      <c r="N115" s="339"/>
      <c r="O115" s="195"/>
      <c r="P115" s="339"/>
      <c r="Q115" s="195"/>
      <c r="R115" s="195"/>
      <c r="S115" s="195"/>
      <c r="T115" s="289"/>
      <c r="U115" s="297">
        <f t="shared" si="117"/>
        <v>0</v>
      </c>
      <c r="V115" s="196">
        <f t="shared" si="109"/>
        <v>0</v>
      </c>
      <c r="W115" s="195"/>
      <c r="X115" s="297">
        <f t="shared" si="111"/>
        <v>0</v>
      </c>
      <c r="Y115" s="339"/>
      <c r="Z115" s="339"/>
      <c r="AB115" s="299">
        <f t="shared" si="86"/>
        <v>0</v>
      </c>
    </row>
    <row r="116" spans="1:28" s="197" customFormat="1" hidden="1" x14ac:dyDescent="0.25">
      <c r="A116" s="192"/>
      <c r="B116" s="193" t="s">
        <v>27</v>
      </c>
      <c r="C116" s="348" t="s">
        <v>28</v>
      </c>
      <c r="D116" s="195"/>
      <c r="E116" s="195"/>
      <c r="F116" s="196">
        <f t="shared" si="134"/>
        <v>0</v>
      </c>
      <c r="G116" s="196"/>
      <c r="H116" s="339"/>
      <c r="I116" s="339"/>
      <c r="J116" s="297">
        <f t="shared" si="107"/>
        <v>0</v>
      </c>
      <c r="K116" s="339"/>
      <c r="L116" s="195"/>
      <c r="M116" s="339"/>
      <c r="N116" s="339"/>
      <c r="O116" s="195"/>
      <c r="P116" s="339"/>
      <c r="Q116" s="195"/>
      <c r="R116" s="195"/>
      <c r="S116" s="195"/>
      <c r="T116" s="289"/>
      <c r="U116" s="297">
        <f t="shared" si="117"/>
        <v>0</v>
      </c>
      <c r="V116" s="196">
        <f t="shared" si="109"/>
        <v>0</v>
      </c>
      <c r="W116" s="195"/>
      <c r="X116" s="297">
        <f t="shared" si="111"/>
        <v>0</v>
      </c>
      <c r="Y116" s="339"/>
      <c r="Z116" s="339"/>
      <c r="AB116" s="299">
        <f t="shared" si="86"/>
        <v>0</v>
      </c>
    </row>
    <row r="117" spans="1:28" s="197" customFormat="1" hidden="1" x14ac:dyDescent="0.25">
      <c r="A117" s="192"/>
      <c r="B117" s="193" t="s">
        <v>29</v>
      </c>
      <c r="C117" s="348" t="s">
        <v>30</v>
      </c>
      <c r="D117" s="195"/>
      <c r="E117" s="195"/>
      <c r="F117" s="196">
        <f t="shared" si="134"/>
        <v>0</v>
      </c>
      <c r="G117" s="196"/>
      <c r="H117" s="339"/>
      <c r="I117" s="339"/>
      <c r="J117" s="297">
        <f t="shared" si="107"/>
        <v>0</v>
      </c>
      <c r="K117" s="339"/>
      <c r="L117" s="195"/>
      <c r="M117" s="339"/>
      <c r="N117" s="339"/>
      <c r="O117" s="195"/>
      <c r="P117" s="339"/>
      <c r="Q117" s="195"/>
      <c r="R117" s="195"/>
      <c r="S117" s="195"/>
      <c r="T117" s="289"/>
      <c r="U117" s="297">
        <f t="shared" si="117"/>
        <v>0</v>
      </c>
      <c r="V117" s="196">
        <f t="shared" si="109"/>
        <v>0</v>
      </c>
      <c r="W117" s="195"/>
      <c r="X117" s="297">
        <f t="shared" si="111"/>
        <v>0</v>
      </c>
      <c r="Y117" s="339"/>
      <c r="Z117" s="339"/>
      <c r="AB117" s="299">
        <f t="shared" si="86"/>
        <v>0</v>
      </c>
    </row>
    <row r="118" spans="1:28" s="197" customFormat="1" hidden="1" x14ac:dyDescent="0.25">
      <c r="A118" s="192"/>
      <c r="B118" s="193" t="s">
        <v>31</v>
      </c>
      <c r="C118" s="348" t="s">
        <v>32</v>
      </c>
      <c r="D118" s="195"/>
      <c r="E118" s="195"/>
      <c r="F118" s="196">
        <f t="shared" si="134"/>
        <v>0</v>
      </c>
      <c r="G118" s="196"/>
      <c r="H118" s="339"/>
      <c r="I118" s="339"/>
      <c r="J118" s="297">
        <f t="shared" si="107"/>
        <v>0</v>
      </c>
      <c r="K118" s="339"/>
      <c r="L118" s="195"/>
      <c r="M118" s="339"/>
      <c r="N118" s="339"/>
      <c r="O118" s="195"/>
      <c r="P118" s="339"/>
      <c r="Q118" s="195"/>
      <c r="R118" s="195"/>
      <c r="S118" s="195"/>
      <c r="T118" s="289"/>
      <c r="U118" s="297">
        <f t="shared" si="117"/>
        <v>0</v>
      </c>
      <c r="V118" s="196">
        <f t="shared" si="109"/>
        <v>0</v>
      </c>
      <c r="W118" s="195"/>
      <c r="X118" s="297">
        <f t="shared" si="111"/>
        <v>0</v>
      </c>
      <c r="Y118" s="339"/>
      <c r="Z118" s="339"/>
      <c r="AB118" s="299">
        <f t="shared" si="86"/>
        <v>0</v>
      </c>
    </row>
    <row r="119" spans="1:28" s="197" customFormat="1" hidden="1" x14ac:dyDescent="0.25">
      <c r="A119" s="192"/>
      <c r="B119" s="199" t="s">
        <v>33</v>
      </c>
      <c r="C119" s="348" t="s">
        <v>34</v>
      </c>
      <c r="D119" s="195"/>
      <c r="E119" s="195"/>
      <c r="F119" s="196">
        <f t="shared" si="134"/>
        <v>0</v>
      </c>
      <c r="G119" s="196"/>
      <c r="H119" s="339"/>
      <c r="I119" s="339"/>
      <c r="J119" s="297">
        <f t="shared" si="107"/>
        <v>0</v>
      </c>
      <c r="K119" s="339"/>
      <c r="L119" s="195"/>
      <c r="M119" s="339"/>
      <c r="N119" s="339"/>
      <c r="O119" s="195"/>
      <c r="P119" s="339"/>
      <c r="Q119" s="195"/>
      <c r="R119" s="195"/>
      <c r="S119" s="195"/>
      <c r="T119" s="289"/>
      <c r="U119" s="297">
        <f t="shared" si="117"/>
        <v>0</v>
      </c>
      <c r="V119" s="196">
        <f t="shared" si="109"/>
        <v>0</v>
      </c>
      <c r="W119" s="195"/>
      <c r="X119" s="297">
        <f t="shared" si="111"/>
        <v>0</v>
      </c>
      <c r="Y119" s="339"/>
      <c r="Z119" s="339"/>
      <c r="AB119" s="299">
        <f t="shared" si="86"/>
        <v>0</v>
      </c>
    </row>
    <row r="120" spans="1:28" s="184" customFormat="1" hidden="1" x14ac:dyDescent="0.25">
      <c r="A120" s="181"/>
      <c r="B120" s="181">
        <v>323</v>
      </c>
      <c r="C120" s="349"/>
      <c r="D120" s="183">
        <f t="shared" ref="D120:E120" si="159">SUM(D121+D122+D123+D124+D125+D126+D127+D128+D129)</f>
        <v>0</v>
      </c>
      <c r="E120" s="183">
        <f t="shared" si="159"/>
        <v>0</v>
      </c>
      <c r="F120" s="196">
        <f t="shared" si="134"/>
        <v>0</v>
      </c>
      <c r="G120" s="183"/>
      <c r="H120" s="340">
        <f t="shared" ref="H120:I120" si="160">SUM(H121+H122+H123+H124+H125+H126+H127+H128+H129)</f>
        <v>0</v>
      </c>
      <c r="I120" s="340">
        <f t="shared" si="160"/>
        <v>0</v>
      </c>
      <c r="J120" s="297">
        <f t="shared" si="107"/>
        <v>0</v>
      </c>
      <c r="K120" s="340">
        <f t="shared" ref="K120:T120" si="161">SUM(K121+K122+K123+K124+K125+K126+K127+K128+K129)</f>
        <v>0</v>
      </c>
      <c r="L120" s="183">
        <f t="shared" si="161"/>
        <v>0</v>
      </c>
      <c r="M120" s="340"/>
      <c r="N120" s="340">
        <f t="shared" si="161"/>
        <v>0</v>
      </c>
      <c r="O120" s="183">
        <f t="shared" si="161"/>
        <v>0</v>
      </c>
      <c r="P120" s="340">
        <f t="shared" si="161"/>
        <v>0</v>
      </c>
      <c r="Q120" s="183">
        <f t="shared" si="161"/>
        <v>0</v>
      </c>
      <c r="R120" s="183">
        <f t="shared" si="161"/>
        <v>0</v>
      </c>
      <c r="S120" s="183">
        <f t="shared" si="161"/>
        <v>0</v>
      </c>
      <c r="T120" s="290">
        <f t="shared" si="161"/>
        <v>0</v>
      </c>
      <c r="U120" s="297">
        <f t="shared" si="117"/>
        <v>0</v>
      </c>
      <c r="V120" s="196">
        <f t="shared" si="109"/>
        <v>0</v>
      </c>
      <c r="W120" s="183">
        <f t="shared" ref="W120" si="162">SUM(W121+W122+W123+W124+W125+W126+W127+W128+W129)</f>
        <v>0</v>
      </c>
      <c r="X120" s="297">
        <f t="shared" si="111"/>
        <v>0</v>
      </c>
      <c r="Y120" s="340">
        <f t="shared" ref="Y120" si="163">SUM(Y121+Y122+Y123+Y124+Y125+Y126+Y127+Y128+Y129)</f>
        <v>0</v>
      </c>
      <c r="Z120" s="340">
        <f t="shared" ref="Z120" si="164">SUM(Z121+Z122+Z123+Z124+Z125+Z126+Z127+Z128+Z129)</f>
        <v>0</v>
      </c>
      <c r="AB120" s="299">
        <f t="shared" si="86"/>
        <v>0</v>
      </c>
    </row>
    <row r="121" spans="1:28" s="197" customFormat="1" hidden="1" x14ac:dyDescent="0.25">
      <c r="A121" s="192"/>
      <c r="B121" s="193" t="s">
        <v>35</v>
      </c>
      <c r="C121" s="348" t="s">
        <v>36</v>
      </c>
      <c r="D121" s="195"/>
      <c r="E121" s="195"/>
      <c r="F121" s="196">
        <f t="shared" si="134"/>
        <v>0</v>
      </c>
      <c r="G121" s="196"/>
      <c r="H121" s="339"/>
      <c r="I121" s="339"/>
      <c r="J121" s="297">
        <f t="shared" si="107"/>
        <v>0</v>
      </c>
      <c r="K121" s="339"/>
      <c r="L121" s="195"/>
      <c r="M121" s="339"/>
      <c r="N121" s="339"/>
      <c r="O121" s="195"/>
      <c r="P121" s="339"/>
      <c r="Q121" s="195"/>
      <c r="R121" s="195"/>
      <c r="S121" s="195"/>
      <c r="T121" s="289"/>
      <c r="U121" s="297">
        <f t="shared" si="117"/>
        <v>0</v>
      </c>
      <c r="V121" s="196">
        <f t="shared" si="109"/>
        <v>0</v>
      </c>
      <c r="W121" s="195"/>
      <c r="X121" s="297">
        <f t="shared" si="111"/>
        <v>0</v>
      </c>
      <c r="Y121" s="339"/>
      <c r="Z121" s="339"/>
      <c r="AB121" s="299">
        <f t="shared" si="86"/>
        <v>0</v>
      </c>
    </row>
    <row r="122" spans="1:28" s="197" customFormat="1" hidden="1" x14ac:dyDescent="0.25">
      <c r="A122" s="192"/>
      <c r="B122" s="193" t="s">
        <v>37</v>
      </c>
      <c r="C122" s="348" t="s">
        <v>38</v>
      </c>
      <c r="D122" s="195"/>
      <c r="E122" s="195"/>
      <c r="F122" s="196">
        <f t="shared" si="134"/>
        <v>0</v>
      </c>
      <c r="G122" s="196"/>
      <c r="H122" s="339"/>
      <c r="I122" s="339"/>
      <c r="J122" s="297">
        <f t="shared" si="107"/>
        <v>0</v>
      </c>
      <c r="K122" s="339"/>
      <c r="L122" s="195"/>
      <c r="M122" s="339"/>
      <c r="N122" s="339"/>
      <c r="O122" s="195"/>
      <c r="P122" s="339"/>
      <c r="Q122" s="195"/>
      <c r="R122" s="195"/>
      <c r="S122" s="195"/>
      <c r="T122" s="289"/>
      <c r="U122" s="297">
        <f t="shared" si="117"/>
        <v>0</v>
      </c>
      <c r="V122" s="196">
        <f t="shared" si="109"/>
        <v>0</v>
      </c>
      <c r="W122" s="195"/>
      <c r="X122" s="297">
        <f t="shared" si="111"/>
        <v>0</v>
      </c>
      <c r="Y122" s="339"/>
      <c r="Z122" s="339"/>
      <c r="AB122" s="299">
        <f t="shared" si="86"/>
        <v>0</v>
      </c>
    </row>
    <row r="123" spans="1:28" s="197" customFormat="1" hidden="1" x14ac:dyDescent="0.25">
      <c r="A123" s="192"/>
      <c r="B123" s="193" t="s">
        <v>39</v>
      </c>
      <c r="C123" s="348" t="s">
        <v>40</v>
      </c>
      <c r="D123" s="195"/>
      <c r="E123" s="195"/>
      <c r="F123" s="196">
        <f t="shared" si="134"/>
        <v>0</v>
      </c>
      <c r="G123" s="196"/>
      <c r="H123" s="339"/>
      <c r="I123" s="339"/>
      <c r="J123" s="297">
        <f t="shared" si="107"/>
        <v>0</v>
      </c>
      <c r="K123" s="339"/>
      <c r="L123" s="195"/>
      <c r="M123" s="339"/>
      <c r="N123" s="339"/>
      <c r="O123" s="195"/>
      <c r="P123" s="339"/>
      <c r="Q123" s="195"/>
      <c r="R123" s="195"/>
      <c r="S123" s="195"/>
      <c r="T123" s="289"/>
      <c r="U123" s="297">
        <f t="shared" si="117"/>
        <v>0</v>
      </c>
      <c r="V123" s="196">
        <f t="shared" si="109"/>
        <v>0</v>
      </c>
      <c r="W123" s="195"/>
      <c r="X123" s="297">
        <f t="shared" si="111"/>
        <v>0</v>
      </c>
      <c r="Y123" s="339"/>
      <c r="Z123" s="339"/>
      <c r="AB123" s="299">
        <f t="shared" si="86"/>
        <v>0</v>
      </c>
    </row>
    <row r="124" spans="1:28" s="197" customFormat="1" hidden="1" x14ac:dyDescent="0.25">
      <c r="A124" s="192"/>
      <c r="B124" s="193" t="s">
        <v>41</v>
      </c>
      <c r="C124" s="348" t="s">
        <v>42</v>
      </c>
      <c r="D124" s="195"/>
      <c r="E124" s="195"/>
      <c r="F124" s="196">
        <f t="shared" si="134"/>
        <v>0</v>
      </c>
      <c r="G124" s="196"/>
      <c r="H124" s="339"/>
      <c r="I124" s="339"/>
      <c r="J124" s="297">
        <f t="shared" si="107"/>
        <v>0</v>
      </c>
      <c r="K124" s="339"/>
      <c r="L124" s="195"/>
      <c r="M124" s="339"/>
      <c r="N124" s="339"/>
      <c r="O124" s="195"/>
      <c r="P124" s="339"/>
      <c r="Q124" s="195"/>
      <c r="R124" s="195"/>
      <c r="S124" s="195"/>
      <c r="T124" s="289"/>
      <c r="U124" s="297">
        <f t="shared" si="117"/>
        <v>0</v>
      </c>
      <c r="V124" s="196">
        <f t="shared" si="109"/>
        <v>0</v>
      </c>
      <c r="W124" s="195"/>
      <c r="X124" s="297">
        <f t="shared" si="111"/>
        <v>0</v>
      </c>
      <c r="Y124" s="339"/>
      <c r="Z124" s="339"/>
      <c r="AB124" s="299">
        <f t="shared" si="86"/>
        <v>0</v>
      </c>
    </row>
    <row r="125" spans="1:28" s="197" customFormat="1" hidden="1" x14ac:dyDescent="0.25">
      <c r="A125" s="192"/>
      <c r="B125" s="193" t="s">
        <v>43</v>
      </c>
      <c r="C125" s="348" t="s">
        <v>44</v>
      </c>
      <c r="D125" s="195"/>
      <c r="E125" s="195"/>
      <c r="F125" s="196">
        <f t="shared" si="134"/>
        <v>0</v>
      </c>
      <c r="G125" s="196"/>
      <c r="H125" s="339"/>
      <c r="I125" s="339"/>
      <c r="J125" s="297">
        <f t="shared" si="107"/>
        <v>0</v>
      </c>
      <c r="K125" s="339"/>
      <c r="L125" s="195"/>
      <c r="M125" s="339"/>
      <c r="N125" s="339"/>
      <c r="O125" s="195"/>
      <c r="P125" s="339"/>
      <c r="Q125" s="195"/>
      <c r="R125" s="195"/>
      <c r="S125" s="195"/>
      <c r="T125" s="289"/>
      <c r="U125" s="297">
        <f t="shared" si="117"/>
        <v>0</v>
      </c>
      <c r="V125" s="196">
        <f t="shared" si="109"/>
        <v>0</v>
      </c>
      <c r="W125" s="195"/>
      <c r="X125" s="297">
        <f t="shared" si="111"/>
        <v>0</v>
      </c>
      <c r="Y125" s="339"/>
      <c r="Z125" s="339"/>
      <c r="AB125" s="299">
        <f t="shared" si="86"/>
        <v>0</v>
      </c>
    </row>
    <row r="126" spans="1:28" s="197" customFormat="1" hidden="1" x14ac:dyDescent="0.25">
      <c r="A126" s="192"/>
      <c r="B126" s="193" t="s">
        <v>45</v>
      </c>
      <c r="C126" s="348" t="s">
        <v>46</v>
      </c>
      <c r="D126" s="195"/>
      <c r="E126" s="195"/>
      <c r="F126" s="196">
        <f t="shared" si="134"/>
        <v>0</v>
      </c>
      <c r="G126" s="196"/>
      <c r="H126" s="339"/>
      <c r="I126" s="339"/>
      <c r="J126" s="297">
        <f t="shared" si="107"/>
        <v>0</v>
      </c>
      <c r="K126" s="339"/>
      <c r="L126" s="195"/>
      <c r="M126" s="339"/>
      <c r="N126" s="339"/>
      <c r="O126" s="195"/>
      <c r="P126" s="339"/>
      <c r="Q126" s="195"/>
      <c r="R126" s="195"/>
      <c r="S126" s="195"/>
      <c r="T126" s="289"/>
      <c r="U126" s="297">
        <f t="shared" si="117"/>
        <v>0</v>
      </c>
      <c r="V126" s="196">
        <f t="shared" si="109"/>
        <v>0</v>
      </c>
      <c r="W126" s="195"/>
      <c r="X126" s="297">
        <f t="shared" si="111"/>
        <v>0</v>
      </c>
      <c r="Y126" s="339"/>
      <c r="Z126" s="339"/>
      <c r="AB126" s="299">
        <f t="shared" si="86"/>
        <v>0</v>
      </c>
    </row>
    <row r="127" spans="1:28" s="197" customFormat="1" hidden="1" x14ac:dyDescent="0.25">
      <c r="A127" s="192"/>
      <c r="B127" s="193" t="s">
        <v>47</v>
      </c>
      <c r="C127" s="348" t="s">
        <v>48</v>
      </c>
      <c r="D127" s="195"/>
      <c r="E127" s="195"/>
      <c r="F127" s="196">
        <f t="shared" si="134"/>
        <v>0</v>
      </c>
      <c r="G127" s="196"/>
      <c r="H127" s="339"/>
      <c r="I127" s="339"/>
      <c r="J127" s="297">
        <f t="shared" si="107"/>
        <v>0</v>
      </c>
      <c r="K127" s="339"/>
      <c r="L127" s="195"/>
      <c r="M127" s="339"/>
      <c r="N127" s="339"/>
      <c r="O127" s="195"/>
      <c r="P127" s="339"/>
      <c r="Q127" s="195"/>
      <c r="R127" s="195"/>
      <c r="S127" s="195"/>
      <c r="T127" s="289"/>
      <c r="U127" s="297">
        <f t="shared" si="117"/>
        <v>0</v>
      </c>
      <c r="V127" s="196">
        <f t="shared" si="109"/>
        <v>0</v>
      </c>
      <c r="W127" s="195"/>
      <c r="X127" s="297">
        <f t="shared" si="111"/>
        <v>0</v>
      </c>
      <c r="Y127" s="339"/>
      <c r="Z127" s="339"/>
      <c r="AB127" s="299">
        <f t="shared" si="86"/>
        <v>0</v>
      </c>
    </row>
    <row r="128" spans="1:28" s="197" customFormat="1" hidden="1" x14ac:dyDescent="0.25">
      <c r="A128" s="192"/>
      <c r="B128" s="193" t="s">
        <v>49</v>
      </c>
      <c r="C128" s="348" t="s">
        <v>50</v>
      </c>
      <c r="D128" s="195"/>
      <c r="E128" s="195"/>
      <c r="F128" s="196">
        <f t="shared" si="134"/>
        <v>0</v>
      </c>
      <c r="G128" s="196"/>
      <c r="H128" s="339"/>
      <c r="I128" s="339"/>
      <c r="J128" s="297">
        <f t="shared" si="107"/>
        <v>0</v>
      </c>
      <c r="K128" s="339"/>
      <c r="L128" s="195"/>
      <c r="M128" s="339"/>
      <c r="N128" s="339"/>
      <c r="O128" s="195"/>
      <c r="P128" s="339"/>
      <c r="Q128" s="195"/>
      <c r="R128" s="195"/>
      <c r="S128" s="195"/>
      <c r="T128" s="289"/>
      <c r="U128" s="297">
        <f t="shared" si="117"/>
        <v>0</v>
      </c>
      <c r="V128" s="196">
        <f t="shared" si="109"/>
        <v>0</v>
      </c>
      <c r="W128" s="195"/>
      <c r="X128" s="297">
        <f t="shared" si="111"/>
        <v>0</v>
      </c>
      <c r="Y128" s="339"/>
      <c r="Z128" s="339"/>
      <c r="AB128" s="299">
        <f t="shared" si="86"/>
        <v>0</v>
      </c>
    </row>
    <row r="129" spans="1:28" s="197" customFormat="1" hidden="1" x14ac:dyDescent="0.25">
      <c r="A129" s="192"/>
      <c r="B129" s="193" t="s">
        <v>51</v>
      </c>
      <c r="C129" s="348" t="s">
        <v>52</v>
      </c>
      <c r="D129" s="195"/>
      <c r="E129" s="195"/>
      <c r="F129" s="196">
        <f t="shared" si="134"/>
        <v>0</v>
      </c>
      <c r="G129" s="196"/>
      <c r="H129" s="339"/>
      <c r="I129" s="339"/>
      <c r="J129" s="297">
        <f t="shared" si="107"/>
        <v>0</v>
      </c>
      <c r="K129" s="339"/>
      <c r="L129" s="195"/>
      <c r="M129" s="339"/>
      <c r="N129" s="339"/>
      <c r="O129" s="195"/>
      <c r="P129" s="339"/>
      <c r="Q129" s="195"/>
      <c r="R129" s="195"/>
      <c r="S129" s="195"/>
      <c r="T129" s="289"/>
      <c r="U129" s="297">
        <f t="shared" si="117"/>
        <v>0</v>
      </c>
      <c r="V129" s="196">
        <f t="shared" si="109"/>
        <v>0</v>
      </c>
      <c r="W129" s="195"/>
      <c r="X129" s="297">
        <f t="shared" si="111"/>
        <v>0</v>
      </c>
      <c r="Y129" s="339"/>
      <c r="Z129" s="339"/>
      <c r="AB129" s="299">
        <f t="shared" si="86"/>
        <v>0</v>
      </c>
    </row>
    <row r="130" spans="1:28" s="184" customFormat="1" hidden="1" x14ac:dyDescent="0.25">
      <c r="A130" s="181"/>
      <c r="B130" s="181">
        <v>324</v>
      </c>
      <c r="C130" s="349"/>
      <c r="D130" s="183">
        <f>SUM(D131)</f>
        <v>0</v>
      </c>
      <c r="E130" s="183">
        <f t="shared" ref="E130:W130" si="165">SUM(E131)</f>
        <v>0</v>
      </c>
      <c r="F130" s="196">
        <f t="shared" si="134"/>
        <v>0</v>
      </c>
      <c r="G130" s="183"/>
      <c r="H130" s="340">
        <f t="shared" si="165"/>
        <v>0</v>
      </c>
      <c r="I130" s="340">
        <f t="shared" si="165"/>
        <v>0</v>
      </c>
      <c r="J130" s="297">
        <f t="shared" si="107"/>
        <v>0</v>
      </c>
      <c r="K130" s="340">
        <f t="shared" si="165"/>
        <v>0</v>
      </c>
      <c r="L130" s="183">
        <f t="shared" si="165"/>
        <v>0</v>
      </c>
      <c r="M130" s="340"/>
      <c r="N130" s="340">
        <f t="shared" si="165"/>
        <v>0</v>
      </c>
      <c r="O130" s="183">
        <f t="shared" si="165"/>
        <v>0</v>
      </c>
      <c r="P130" s="340">
        <f t="shared" si="165"/>
        <v>0</v>
      </c>
      <c r="Q130" s="183">
        <f t="shared" si="165"/>
        <v>0</v>
      </c>
      <c r="R130" s="183">
        <f t="shared" si="165"/>
        <v>0</v>
      </c>
      <c r="S130" s="183">
        <f t="shared" si="165"/>
        <v>0</v>
      </c>
      <c r="T130" s="290">
        <f t="shared" si="165"/>
        <v>0</v>
      </c>
      <c r="U130" s="297">
        <f t="shared" si="117"/>
        <v>0</v>
      </c>
      <c r="V130" s="196">
        <f t="shared" si="109"/>
        <v>0</v>
      </c>
      <c r="W130" s="183">
        <f t="shared" si="165"/>
        <v>0</v>
      </c>
      <c r="X130" s="297">
        <f t="shared" si="111"/>
        <v>0</v>
      </c>
      <c r="Y130" s="340">
        <f t="shared" ref="Y130:Z130" si="166">SUM(Y131)</f>
        <v>0</v>
      </c>
      <c r="Z130" s="340">
        <f t="shared" si="166"/>
        <v>0</v>
      </c>
      <c r="AB130" s="299">
        <f t="shared" si="86"/>
        <v>0</v>
      </c>
    </row>
    <row r="131" spans="1:28" s="197" customFormat="1" hidden="1" x14ac:dyDescent="0.25">
      <c r="A131" s="192"/>
      <c r="B131" s="198" t="s">
        <v>54</v>
      </c>
      <c r="C131" s="348" t="s">
        <v>53</v>
      </c>
      <c r="D131" s="195"/>
      <c r="E131" s="195"/>
      <c r="F131" s="196">
        <f t="shared" si="134"/>
        <v>0</v>
      </c>
      <c r="G131" s="196"/>
      <c r="H131" s="339"/>
      <c r="I131" s="339"/>
      <c r="J131" s="297">
        <f t="shared" si="107"/>
        <v>0</v>
      </c>
      <c r="K131" s="339"/>
      <c r="L131" s="195"/>
      <c r="M131" s="339"/>
      <c r="N131" s="339"/>
      <c r="O131" s="195"/>
      <c r="P131" s="339"/>
      <c r="Q131" s="195"/>
      <c r="R131" s="195"/>
      <c r="S131" s="195"/>
      <c r="T131" s="289"/>
      <c r="U131" s="297">
        <f t="shared" si="117"/>
        <v>0</v>
      </c>
      <c r="V131" s="196">
        <f t="shared" si="109"/>
        <v>0</v>
      </c>
      <c r="W131" s="195"/>
      <c r="X131" s="297">
        <f t="shared" si="111"/>
        <v>0</v>
      </c>
      <c r="Y131" s="339"/>
      <c r="Z131" s="339"/>
      <c r="AB131" s="299">
        <f t="shared" si="86"/>
        <v>0</v>
      </c>
    </row>
    <row r="132" spans="1:28" s="184" customFormat="1" x14ac:dyDescent="0.25">
      <c r="A132" s="181"/>
      <c r="B132" s="189" t="s">
        <v>547</v>
      </c>
      <c r="C132" s="349" t="s">
        <v>55</v>
      </c>
      <c r="D132" s="183">
        <f t="shared" ref="D132:E132" si="167">SUM(D133+D134+D135+D136+D137+D138+D139)</f>
        <v>0</v>
      </c>
      <c r="E132" s="183">
        <f t="shared" si="167"/>
        <v>0</v>
      </c>
      <c r="F132" s="196">
        <f t="shared" si="134"/>
        <v>16600</v>
      </c>
      <c r="G132" s="183"/>
      <c r="H132" s="340">
        <f t="shared" ref="H132:I132" si="168">SUM(H133+H134+H135+H136+H137+H138+H139)</f>
        <v>8300</v>
      </c>
      <c r="I132" s="340">
        <f t="shared" si="168"/>
        <v>0</v>
      </c>
      <c r="J132" s="297">
        <f t="shared" si="107"/>
        <v>8300</v>
      </c>
      <c r="K132" s="340">
        <f t="shared" ref="K132:T132" si="169">SUM(K133+K134+K135+K136+K137+K138+K139)</f>
        <v>0</v>
      </c>
      <c r="L132" s="183">
        <f t="shared" si="169"/>
        <v>0</v>
      </c>
      <c r="M132" s="340"/>
      <c r="N132" s="340">
        <f t="shared" si="169"/>
        <v>0</v>
      </c>
      <c r="O132" s="183">
        <f t="shared" si="169"/>
        <v>0</v>
      </c>
      <c r="P132" s="340">
        <f t="shared" si="169"/>
        <v>0</v>
      </c>
      <c r="Q132" s="183">
        <f t="shared" si="169"/>
        <v>0</v>
      </c>
      <c r="R132" s="183">
        <f t="shared" si="169"/>
        <v>0</v>
      </c>
      <c r="S132" s="183">
        <f t="shared" si="169"/>
        <v>0</v>
      </c>
      <c r="T132" s="290">
        <f t="shared" si="169"/>
        <v>0</v>
      </c>
      <c r="U132" s="297">
        <f t="shared" si="117"/>
        <v>0</v>
      </c>
      <c r="V132" s="196">
        <f t="shared" si="109"/>
        <v>8300</v>
      </c>
      <c r="W132" s="183">
        <f t="shared" ref="W132" si="170">SUM(W133+W134+W135+W136+W137+W138+W139)</f>
        <v>0</v>
      </c>
      <c r="X132" s="297">
        <f t="shared" si="111"/>
        <v>8300</v>
      </c>
      <c r="Y132" s="340"/>
      <c r="Z132" s="340"/>
      <c r="AB132" s="299">
        <f t="shared" si="86"/>
        <v>8300</v>
      </c>
    </row>
    <row r="133" spans="1:28" s="197" customFormat="1" ht="12.75" customHeight="1" x14ac:dyDescent="0.25">
      <c r="A133" s="192"/>
      <c r="B133" s="193" t="s">
        <v>56</v>
      </c>
      <c r="C133" s="348" t="s">
        <v>57</v>
      </c>
      <c r="D133" s="195"/>
      <c r="E133" s="195"/>
      <c r="F133" s="196">
        <f t="shared" si="134"/>
        <v>16600</v>
      </c>
      <c r="G133" s="196"/>
      <c r="H133" s="339">
        <v>8300</v>
      </c>
      <c r="I133" s="339"/>
      <c r="J133" s="297">
        <f t="shared" si="107"/>
        <v>8300</v>
      </c>
      <c r="K133" s="339"/>
      <c r="L133" s="195"/>
      <c r="M133" s="339"/>
      <c r="N133" s="339"/>
      <c r="O133" s="195"/>
      <c r="P133" s="339"/>
      <c r="Q133" s="195"/>
      <c r="R133" s="195"/>
      <c r="S133" s="195"/>
      <c r="T133" s="289"/>
      <c r="U133" s="297">
        <f t="shared" si="117"/>
        <v>0</v>
      </c>
      <c r="V133" s="196">
        <f t="shared" si="109"/>
        <v>8300</v>
      </c>
      <c r="W133" s="195"/>
      <c r="X133" s="297">
        <f t="shared" si="111"/>
        <v>8300</v>
      </c>
      <c r="Y133" s="339"/>
      <c r="Z133" s="339"/>
      <c r="AB133" s="299">
        <f t="shared" si="86"/>
        <v>8300</v>
      </c>
    </row>
    <row r="134" spans="1:28" s="197" customFormat="1" hidden="1" x14ac:dyDescent="0.25">
      <c r="A134" s="192"/>
      <c r="B134" s="193" t="s">
        <v>58</v>
      </c>
      <c r="C134" s="348" t="s">
        <v>59</v>
      </c>
      <c r="D134" s="195"/>
      <c r="E134" s="195"/>
      <c r="F134" s="196">
        <f t="shared" si="134"/>
        <v>0</v>
      </c>
      <c r="G134" s="196"/>
      <c r="H134" s="339"/>
      <c r="I134" s="339"/>
      <c r="J134" s="297">
        <f t="shared" si="107"/>
        <v>0</v>
      </c>
      <c r="K134" s="339"/>
      <c r="L134" s="195"/>
      <c r="M134" s="339"/>
      <c r="N134" s="339"/>
      <c r="O134" s="195"/>
      <c r="P134" s="339"/>
      <c r="Q134" s="195"/>
      <c r="R134" s="195"/>
      <c r="S134" s="195"/>
      <c r="T134" s="289"/>
      <c r="U134" s="297">
        <f t="shared" si="117"/>
        <v>0</v>
      </c>
      <c r="V134" s="196">
        <f t="shared" si="109"/>
        <v>0</v>
      </c>
      <c r="W134" s="195"/>
      <c r="X134" s="297">
        <f t="shared" si="111"/>
        <v>0</v>
      </c>
      <c r="Y134" s="339"/>
      <c r="Z134" s="339"/>
      <c r="AB134" s="299">
        <f t="shared" si="86"/>
        <v>0</v>
      </c>
    </row>
    <row r="135" spans="1:28" s="197" customFormat="1" hidden="1" x14ac:dyDescent="0.25">
      <c r="A135" s="192"/>
      <c r="B135" s="193" t="s">
        <v>60</v>
      </c>
      <c r="C135" s="348" t="s">
        <v>61</v>
      </c>
      <c r="D135" s="195"/>
      <c r="E135" s="195"/>
      <c r="F135" s="196">
        <f t="shared" si="134"/>
        <v>0</v>
      </c>
      <c r="G135" s="196"/>
      <c r="H135" s="339"/>
      <c r="I135" s="339"/>
      <c r="J135" s="297">
        <f t="shared" si="107"/>
        <v>0</v>
      </c>
      <c r="K135" s="339"/>
      <c r="L135" s="195"/>
      <c r="M135" s="339"/>
      <c r="N135" s="339"/>
      <c r="O135" s="195"/>
      <c r="P135" s="339"/>
      <c r="Q135" s="195"/>
      <c r="R135" s="195"/>
      <c r="S135" s="195"/>
      <c r="T135" s="289"/>
      <c r="U135" s="297">
        <f t="shared" si="117"/>
        <v>0</v>
      </c>
      <c r="V135" s="196">
        <f t="shared" si="109"/>
        <v>0</v>
      </c>
      <c r="W135" s="195"/>
      <c r="X135" s="297">
        <f t="shared" si="111"/>
        <v>0</v>
      </c>
      <c r="Y135" s="339"/>
      <c r="Z135" s="339"/>
      <c r="AB135" s="299">
        <f t="shared" si="86"/>
        <v>0</v>
      </c>
    </row>
    <row r="136" spans="1:28" s="197" customFormat="1" hidden="1" x14ac:dyDescent="0.25">
      <c r="A136" s="192"/>
      <c r="B136" s="193" t="s">
        <v>62</v>
      </c>
      <c r="C136" s="348" t="s">
        <v>63</v>
      </c>
      <c r="D136" s="195"/>
      <c r="E136" s="195"/>
      <c r="F136" s="196">
        <f t="shared" si="134"/>
        <v>0</v>
      </c>
      <c r="G136" s="196"/>
      <c r="H136" s="339"/>
      <c r="I136" s="339"/>
      <c r="J136" s="297">
        <f t="shared" si="107"/>
        <v>0</v>
      </c>
      <c r="K136" s="339"/>
      <c r="L136" s="195"/>
      <c r="M136" s="339"/>
      <c r="N136" s="339"/>
      <c r="O136" s="195"/>
      <c r="P136" s="339"/>
      <c r="Q136" s="195"/>
      <c r="R136" s="195"/>
      <c r="S136" s="195"/>
      <c r="T136" s="289"/>
      <c r="U136" s="297">
        <f t="shared" si="117"/>
        <v>0</v>
      </c>
      <c r="V136" s="196">
        <f t="shared" si="109"/>
        <v>0</v>
      </c>
      <c r="W136" s="195"/>
      <c r="X136" s="297">
        <f t="shared" si="111"/>
        <v>0</v>
      </c>
      <c r="Y136" s="339"/>
      <c r="Z136" s="339"/>
      <c r="AB136" s="299">
        <f t="shared" si="86"/>
        <v>0</v>
      </c>
    </row>
    <row r="137" spans="1:28" s="197" customFormat="1" hidden="1" x14ac:dyDescent="0.25">
      <c r="A137" s="192"/>
      <c r="B137" s="192">
        <v>3295</v>
      </c>
      <c r="C137" s="348" t="s">
        <v>64</v>
      </c>
      <c r="D137" s="195"/>
      <c r="E137" s="195"/>
      <c r="F137" s="196">
        <f t="shared" si="134"/>
        <v>0</v>
      </c>
      <c r="G137" s="196"/>
      <c r="H137" s="339"/>
      <c r="I137" s="339"/>
      <c r="J137" s="297">
        <f t="shared" si="107"/>
        <v>0</v>
      </c>
      <c r="K137" s="339"/>
      <c r="L137" s="195"/>
      <c r="M137" s="339"/>
      <c r="N137" s="339"/>
      <c r="O137" s="195"/>
      <c r="P137" s="339"/>
      <c r="Q137" s="195"/>
      <c r="R137" s="195"/>
      <c r="S137" s="195"/>
      <c r="T137" s="289"/>
      <c r="U137" s="297">
        <f t="shared" si="117"/>
        <v>0</v>
      </c>
      <c r="V137" s="196">
        <f t="shared" si="109"/>
        <v>0</v>
      </c>
      <c r="W137" s="195"/>
      <c r="X137" s="297">
        <f t="shared" si="111"/>
        <v>0</v>
      </c>
      <c r="Y137" s="339"/>
      <c r="Z137" s="339"/>
      <c r="AB137" s="299">
        <f t="shared" si="86"/>
        <v>0</v>
      </c>
    </row>
    <row r="138" spans="1:28" s="197" customFormat="1" hidden="1" x14ac:dyDescent="0.25">
      <c r="A138" s="192"/>
      <c r="B138" s="192">
        <v>3296</v>
      </c>
      <c r="C138" s="350" t="s">
        <v>65</v>
      </c>
      <c r="D138" s="195"/>
      <c r="E138" s="195"/>
      <c r="F138" s="196">
        <f t="shared" si="134"/>
        <v>0</v>
      </c>
      <c r="G138" s="196"/>
      <c r="H138" s="339"/>
      <c r="I138" s="339"/>
      <c r="J138" s="297">
        <f t="shared" si="107"/>
        <v>0</v>
      </c>
      <c r="K138" s="339"/>
      <c r="L138" s="195"/>
      <c r="M138" s="339"/>
      <c r="N138" s="339"/>
      <c r="O138" s="195"/>
      <c r="P138" s="339"/>
      <c r="Q138" s="195"/>
      <c r="R138" s="195"/>
      <c r="S138" s="195"/>
      <c r="T138" s="289"/>
      <c r="U138" s="297">
        <f t="shared" si="117"/>
        <v>0</v>
      </c>
      <c r="V138" s="196">
        <f t="shared" si="109"/>
        <v>0</v>
      </c>
      <c r="W138" s="195"/>
      <c r="X138" s="297">
        <f t="shared" si="111"/>
        <v>0</v>
      </c>
      <c r="Y138" s="339"/>
      <c r="Z138" s="339"/>
      <c r="AB138" s="299">
        <f t="shared" si="86"/>
        <v>0</v>
      </c>
    </row>
    <row r="139" spans="1:28" s="197" customFormat="1" hidden="1" x14ac:dyDescent="0.25">
      <c r="A139" s="192"/>
      <c r="B139" s="193" t="s">
        <v>66</v>
      </c>
      <c r="C139" s="348" t="s">
        <v>55</v>
      </c>
      <c r="D139" s="195"/>
      <c r="E139" s="195"/>
      <c r="F139" s="196">
        <f t="shared" si="134"/>
        <v>0</v>
      </c>
      <c r="G139" s="196"/>
      <c r="H139" s="339"/>
      <c r="I139" s="339"/>
      <c r="J139" s="297">
        <f t="shared" si="107"/>
        <v>0</v>
      </c>
      <c r="K139" s="339"/>
      <c r="L139" s="195"/>
      <c r="M139" s="339"/>
      <c r="N139" s="339"/>
      <c r="O139" s="195"/>
      <c r="P139" s="339"/>
      <c r="Q139" s="195"/>
      <c r="R139" s="195"/>
      <c r="S139" s="195"/>
      <c r="T139" s="289"/>
      <c r="U139" s="297">
        <f t="shared" si="117"/>
        <v>0</v>
      </c>
      <c r="V139" s="196">
        <f t="shared" si="109"/>
        <v>0</v>
      </c>
      <c r="W139" s="195"/>
      <c r="X139" s="297">
        <f t="shared" si="111"/>
        <v>0</v>
      </c>
      <c r="Y139" s="339"/>
      <c r="Z139" s="339"/>
      <c r="AB139" s="299">
        <f t="shared" si="86"/>
        <v>0</v>
      </c>
    </row>
    <row r="140" spans="1:28" s="184" customFormat="1" hidden="1" x14ac:dyDescent="0.25">
      <c r="A140" s="5"/>
      <c r="B140" s="181">
        <v>34</v>
      </c>
      <c r="C140" s="349" t="s">
        <v>67</v>
      </c>
      <c r="D140" s="183">
        <f t="shared" ref="D140:E140" si="171">SUM(D141+D146)</f>
        <v>0</v>
      </c>
      <c r="E140" s="183">
        <f t="shared" si="171"/>
        <v>0</v>
      </c>
      <c r="F140" s="196">
        <f t="shared" si="134"/>
        <v>0</v>
      </c>
      <c r="G140" s="183"/>
      <c r="H140" s="340">
        <f t="shared" ref="H140:I140" si="172">SUM(H141+H146)</f>
        <v>0</v>
      </c>
      <c r="I140" s="340">
        <f t="shared" si="172"/>
        <v>0</v>
      </c>
      <c r="J140" s="297">
        <f t="shared" si="107"/>
        <v>0</v>
      </c>
      <c r="K140" s="340">
        <f t="shared" ref="K140:T140" si="173">SUM(K141+K146)</f>
        <v>0</v>
      </c>
      <c r="L140" s="183">
        <f t="shared" si="173"/>
        <v>0</v>
      </c>
      <c r="M140" s="340"/>
      <c r="N140" s="340">
        <f t="shared" si="173"/>
        <v>0</v>
      </c>
      <c r="O140" s="183">
        <f t="shared" si="173"/>
        <v>0</v>
      </c>
      <c r="P140" s="340">
        <f t="shared" si="173"/>
        <v>0</v>
      </c>
      <c r="Q140" s="183">
        <f t="shared" si="173"/>
        <v>0</v>
      </c>
      <c r="R140" s="183">
        <f t="shared" si="173"/>
        <v>0</v>
      </c>
      <c r="S140" s="183">
        <f t="shared" si="173"/>
        <v>0</v>
      </c>
      <c r="T140" s="290">
        <f t="shared" si="173"/>
        <v>0</v>
      </c>
      <c r="U140" s="297">
        <f t="shared" si="117"/>
        <v>0</v>
      </c>
      <c r="V140" s="196">
        <f t="shared" si="109"/>
        <v>0</v>
      </c>
      <c r="W140" s="183">
        <f t="shared" ref="W140" si="174">SUM(W141+W146)</f>
        <v>0</v>
      </c>
      <c r="X140" s="297">
        <f t="shared" si="111"/>
        <v>0</v>
      </c>
      <c r="Y140" s="340">
        <f t="shared" ref="Y140" si="175">SUM(Y141+Y146)</f>
        <v>0</v>
      </c>
      <c r="Z140" s="340">
        <f t="shared" ref="Z140" si="176">SUM(Z141+Z146)</f>
        <v>0</v>
      </c>
      <c r="AB140" s="299">
        <f t="shared" si="86"/>
        <v>0</v>
      </c>
    </row>
    <row r="141" spans="1:28" s="184" customFormat="1" hidden="1" x14ac:dyDescent="0.25">
      <c r="A141" s="181"/>
      <c r="B141" s="181">
        <v>342</v>
      </c>
      <c r="C141" s="349" t="s">
        <v>68</v>
      </c>
      <c r="D141" s="183">
        <f t="shared" ref="D141:E141" si="177">SUM(D142+D143+D144+D145)</f>
        <v>0</v>
      </c>
      <c r="E141" s="183">
        <f t="shared" si="177"/>
        <v>0</v>
      </c>
      <c r="F141" s="196">
        <f t="shared" si="134"/>
        <v>0</v>
      </c>
      <c r="G141" s="183"/>
      <c r="H141" s="340">
        <f t="shared" ref="H141:I141" si="178">SUM(H142+H143+H144+H145)</f>
        <v>0</v>
      </c>
      <c r="I141" s="340">
        <f t="shared" si="178"/>
        <v>0</v>
      </c>
      <c r="J141" s="297">
        <f t="shared" si="107"/>
        <v>0</v>
      </c>
      <c r="K141" s="340">
        <f t="shared" ref="K141:T141" si="179">SUM(K142+K143+K144+K145)</f>
        <v>0</v>
      </c>
      <c r="L141" s="183">
        <f t="shared" si="179"/>
        <v>0</v>
      </c>
      <c r="M141" s="340"/>
      <c r="N141" s="340">
        <f t="shared" si="179"/>
        <v>0</v>
      </c>
      <c r="O141" s="183">
        <f t="shared" si="179"/>
        <v>0</v>
      </c>
      <c r="P141" s="340">
        <f t="shared" si="179"/>
        <v>0</v>
      </c>
      <c r="Q141" s="183">
        <f t="shared" si="179"/>
        <v>0</v>
      </c>
      <c r="R141" s="183">
        <f t="shared" si="179"/>
        <v>0</v>
      </c>
      <c r="S141" s="183">
        <f t="shared" si="179"/>
        <v>0</v>
      </c>
      <c r="T141" s="290">
        <f t="shared" si="179"/>
        <v>0</v>
      </c>
      <c r="U141" s="297">
        <f t="shared" si="117"/>
        <v>0</v>
      </c>
      <c r="V141" s="196">
        <f t="shared" si="109"/>
        <v>0</v>
      </c>
      <c r="W141" s="183">
        <f t="shared" ref="W141" si="180">SUM(W142+W143+W144+W145)</f>
        <v>0</v>
      </c>
      <c r="X141" s="297">
        <f t="shared" si="111"/>
        <v>0</v>
      </c>
      <c r="Y141" s="340">
        <f t="shared" ref="Y141" si="181">SUM(Y142+Y143+Y144+Y145)</f>
        <v>0</v>
      </c>
      <c r="Z141" s="340">
        <f t="shared" ref="Z141" si="182">SUM(Z142+Z143+Z144+Z145)</f>
        <v>0</v>
      </c>
      <c r="AB141" s="299">
        <f t="shared" ref="AB141:AB206" si="183">SUM(H141+U141)</f>
        <v>0</v>
      </c>
    </row>
    <row r="142" spans="1:28" s="197" customFormat="1" ht="27.75" hidden="1" customHeight="1" x14ac:dyDescent="0.25">
      <c r="A142" s="192"/>
      <c r="B142" s="193" t="s">
        <v>69</v>
      </c>
      <c r="C142" s="348" t="s">
        <v>70</v>
      </c>
      <c r="D142" s="195"/>
      <c r="E142" s="195"/>
      <c r="F142" s="196">
        <f t="shared" si="134"/>
        <v>0</v>
      </c>
      <c r="G142" s="196"/>
      <c r="H142" s="339"/>
      <c r="I142" s="339"/>
      <c r="J142" s="297">
        <f t="shared" si="107"/>
        <v>0</v>
      </c>
      <c r="K142" s="339"/>
      <c r="L142" s="195"/>
      <c r="M142" s="339"/>
      <c r="N142" s="339"/>
      <c r="O142" s="195"/>
      <c r="P142" s="339"/>
      <c r="Q142" s="195"/>
      <c r="R142" s="195"/>
      <c r="S142" s="195"/>
      <c r="T142" s="289"/>
      <c r="U142" s="297">
        <f t="shared" si="117"/>
        <v>0</v>
      </c>
      <c r="V142" s="196">
        <f t="shared" si="109"/>
        <v>0</v>
      </c>
      <c r="W142" s="195"/>
      <c r="X142" s="297">
        <f t="shared" si="111"/>
        <v>0</v>
      </c>
      <c r="Y142" s="339"/>
      <c r="Z142" s="339"/>
      <c r="AB142" s="299">
        <f t="shared" si="183"/>
        <v>0</v>
      </c>
    </row>
    <row r="143" spans="1:28" s="197" customFormat="1" ht="27" hidden="1" x14ac:dyDescent="0.25">
      <c r="A143" s="192"/>
      <c r="B143" s="192">
        <v>3426</v>
      </c>
      <c r="C143" s="348" t="s">
        <v>71</v>
      </c>
      <c r="D143" s="195"/>
      <c r="E143" s="195"/>
      <c r="F143" s="196">
        <f t="shared" si="134"/>
        <v>0</v>
      </c>
      <c r="G143" s="196"/>
      <c r="H143" s="339"/>
      <c r="I143" s="339"/>
      <c r="J143" s="297">
        <f t="shared" si="107"/>
        <v>0</v>
      </c>
      <c r="K143" s="339"/>
      <c r="L143" s="195"/>
      <c r="M143" s="339"/>
      <c r="N143" s="339"/>
      <c r="O143" s="195"/>
      <c r="P143" s="339"/>
      <c r="Q143" s="195"/>
      <c r="R143" s="195"/>
      <c r="S143" s="195"/>
      <c r="T143" s="289"/>
      <c r="U143" s="297">
        <f t="shared" si="117"/>
        <v>0</v>
      </c>
      <c r="V143" s="196">
        <f t="shared" si="109"/>
        <v>0</v>
      </c>
      <c r="W143" s="195"/>
      <c r="X143" s="297">
        <f t="shared" si="111"/>
        <v>0</v>
      </c>
      <c r="Y143" s="339"/>
      <c r="Z143" s="339"/>
      <c r="AB143" s="299">
        <f t="shared" si="183"/>
        <v>0</v>
      </c>
    </row>
    <row r="144" spans="1:28" s="197" customFormat="1" ht="27" hidden="1" x14ac:dyDescent="0.25">
      <c r="A144" s="192"/>
      <c r="B144" s="192">
        <v>3427</v>
      </c>
      <c r="C144" s="348" t="s">
        <v>72</v>
      </c>
      <c r="D144" s="195"/>
      <c r="E144" s="195"/>
      <c r="F144" s="196">
        <f t="shared" si="134"/>
        <v>0</v>
      </c>
      <c r="G144" s="196"/>
      <c r="H144" s="339"/>
      <c r="I144" s="339"/>
      <c r="J144" s="297">
        <f t="shared" si="107"/>
        <v>0</v>
      </c>
      <c r="K144" s="339"/>
      <c r="L144" s="195"/>
      <c r="M144" s="339"/>
      <c r="N144" s="339"/>
      <c r="O144" s="195"/>
      <c r="P144" s="339"/>
      <c r="Q144" s="195"/>
      <c r="R144" s="195"/>
      <c r="S144" s="195"/>
      <c r="T144" s="289"/>
      <c r="U144" s="297">
        <f t="shared" si="117"/>
        <v>0</v>
      </c>
      <c r="V144" s="196">
        <f t="shared" si="109"/>
        <v>0</v>
      </c>
      <c r="W144" s="195"/>
      <c r="X144" s="297">
        <f t="shared" si="111"/>
        <v>0</v>
      </c>
      <c r="Y144" s="339"/>
      <c r="Z144" s="339"/>
      <c r="AB144" s="299">
        <f t="shared" si="183"/>
        <v>0</v>
      </c>
    </row>
    <row r="145" spans="1:28" s="197" customFormat="1" hidden="1" x14ac:dyDescent="0.25">
      <c r="A145" s="192"/>
      <c r="B145" s="192">
        <v>3428</v>
      </c>
      <c r="C145" s="348" t="s">
        <v>73</v>
      </c>
      <c r="D145" s="195"/>
      <c r="E145" s="195"/>
      <c r="F145" s="196">
        <f t="shared" si="134"/>
        <v>0</v>
      </c>
      <c r="G145" s="196"/>
      <c r="H145" s="339"/>
      <c r="I145" s="339"/>
      <c r="J145" s="297">
        <f t="shared" si="107"/>
        <v>0</v>
      </c>
      <c r="K145" s="339"/>
      <c r="L145" s="195"/>
      <c r="M145" s="339"/>
      <c r="N145" s="339"/>
      <c r="O145" s="195"/>
      <c r="P145" s="339"/>
      <c r="Q145" s="195"/>
      <c r="R145" s="195"/>
      <c r="S145" s="195"/>
      <c r="T145" s="289"/>
      <c r="U145" s="297">
        <f t="shared" si="117"/>
        <v>0</v>
      </c>
      <c r="V145" s="196">
        <f t="shared" si="109"/>
        <v>0</v>
      </c>
      <c r="W145" s="195"/>
      <c r="X145" s="297">
        <f t="shared" si="111"/>
        <v>0</v>
      </c>
      <c r="Y145" s="339"/>
      <c r="Z145" s="339"/>
      <c r="AB145" s="299">
        <f t="shared" si="183"/>
        <v>0</v>
      </c>
    </row>
    <row r="146" spans="1:28" s="184" customFormat="1" hidden="1" x14ac:dyDescent="0.25">
      <c r="A146" s="181"/>
      <c r="B146" s="181">
        <v>343</v>
      </c>
      <c r="C146" s="349"/>
      <c r="D146" s="183">
        <f t="shared" ref="D146:E146" si="184">SUM(D147+D148+D149+D150)</f>
        <v>0</v>
      </c>
      <c r="E146" s="183">
        <f t="shared" si="184"/>
        <v>0</v>
      </c>
      <c r="F146" s="196">
        <f t="shared" si="134"/>
        <v>0</v>
      </c>
      <c r="G146" s="183"/>
      <c r="H146" s="340">
        <f t="shared" ref="H146:I146" si="185">SUM(H147+H148+H149+H150)</f>
        <v>0</v>
      </c>
      <c r="I146" s="340">
        <f t="shared" si="185"/>
        <v>0</v>
      </c>
      <c r="J146" s="297">
        <f t="shared" si="107"/>
        <v>0</v>
      </c>
      <c r="K146" s="340">
        <f t="shared" ref="K146:T146" si="186">SUM(K147+K148+K149+K150)</f>
        <v>0</v>
      </c>
      <c r="L146" s="183">
        <f t="shared" si="186"/>
        <v>0</v>
      </c>
      <c r="M146" s="340"/>
      <c r="N146" s="340">
        <f t="shared" si="186"/>
        <v>0</v>
      </c>
      <c r="O146" s="183">
        <f t="shared" si="186"/>
        <v>0</v>
      </c>
      <c r="P146" s="340">
        <f t="shared" si="186"/>
        <v>0</v>
      </c>
      <c r="Q146" s="183">
        <f t="shared" si="186"/>
        <v>0</v>
      </c>
      <c r="R146" s="183">
        <f t="shared" si="186"/>
        <v>0</v>
      </c>
      <c r="S146" s="183">
        <f t="shared" si="186"/>
        <v>0</v>
      </c>
      <c r="T146" s="290">
        <f t="shared" si="186"/>
        <v>0</v>
      </c>
      <c r="U146" s="297">
        <f t="shared" si="117"/>
        <v>0</v>
      </c>
      <c r="V146" s="196">
        <f t="shared" si="109"/>
        <v>0</v>
      </c>
      <c r="W146" s="183">
        <f t="shared" ref="W146" si="187">SUM(W147+W148+W149+W150)</f>
        <v>0</v>
      </c>
      <c r="X146" s="297">
        <f t="shared" si="111"/>
        <v>0</v>
      </c>
      <c r="Y146" s="340">
        <f t="shared" ref="Y146" si="188">SUM(Y147+Y148+Y149+Y150)</f>
        <v>0</v>
      </c>
      <c r="Z146" s="340">
        <f t="shared" ref="Z146" si="189">SUM(Z147+Z148+Z149+Z150)</f>
        <v>0</v>
      </c>
      <c r="AB146" s="299">
        <f t="shared" si="183"/>
        <v>0</v>
      </c>
    </row>
    <row r="147" spans="1:28" s="197" customFormat="1" hidden="1" x14ac:dyDescent="0.25">
      <c r="A147" s="192"/>
      <c r="B147" s="193" t="s">
        <v>74</v>
      </c>
      <c r="C147" s="348" t="s">
        <v>75</v>
      </c>
      <c r="D147" s="195"/>
      <c r="E147" s="195"/>
      <c r="F147" s="196">
        <f t="shared" si="134"/>
        <v>0</v>
      </c>
      <c r="G147" s="196"/>
      <c r="H147" s="339"/>
      <c r="I147" s="339"/>
      <c r="J147" s="297">
        <f t="shared" si="107"/>
        <v>0</v>
      </c>
      <c r="K147" s="339"/>
      <c r="L147" s="195"/>
      <c r="M147" s="339"/>
      <c r="N147" s="339"/>
      <c r="O147" s="195"/>
      <c r="P147" s="339"/>
      <c r="Q147" s="195"/>
      <c r="R147" s="195"/>
      <c r="S147" s="195"/>
      <c r="T147" s="289"/>
      <c r="U147" s="297">
        <f t="shared" si="117"/>
        <v>0</v>
      </c>
      <c r="V147" s="196">
        <f t="shared" si="109"/>
        <v>0</v>
      </c>
      <c r="W147" s="195"/>
      <c r="X147" s="297">
        <f t="shared" si="111"/>
        <v>0</v>
      </c>
      <c r="Y147" s="339"/>
      <c r="Z147" s="339"/>
      <c r="AB147" s="299">
        <f t="shared" si="183"/>
        <v>0</v>
      </c>
    </row>
    <row r="148" spans="1:28" s="197" customFormat="1" hidden="1" x14ac:dyDescent="0.25">
      <c r="A148" s="192"/>
      <c r="B148" s="193" t="s">
        <v>76</v>
      </c>
      <c r="C148" s="348" t="s">
        <v>77</v>
      </c>
      <c r="D148" s="195"/>
      <c r="E148" s="195"/>
      <c r="F148" s="196">
        <f t="shared" si="134"/>
        <v>0</v>
      </c>
      <c r="G148" s="196"/>
      <c r="H148" s="339"/>
      <c r="I148" s="339"/>
      <c r="J148" s="297">
        <f t="shared" si="107"/>
        <v>0</v>
      </c>
      <c r="K148" s="339"/>
      <c r="L148" s="195"/>
      <c r="M148" s="339"/>
      <c r="N148" s="339"/>
      <c r="O148" s="195"/>
      <c r="P148" s="339"/>
      <c r="Q148" s="195"/>
      <c r="R148" s="195"/>
      <c r="S148" s="195"/>
      <c r="T148" s="289"/>
      <c r="U148" s="297">
        <f t="shared" si="117"/>
        <v>0</v>
      </c>
      <c r="V148" s="196">
        <f t="shared" si="109"/>
        <v>0</v>
      </c>
      <c r="W148" s="195"/>
      <c r="X148" s="297">
        <f t="shared" si="111"/>
        <v>0</v>
      </c>
      <c r="Y148" s="339"/>
      <c r="Z148" s="339"/>
      <c r="AB148" s="299">
        <f t="shared" si="183"/>
        <v>0</v>
      </c>
    </row>
    <row r="149" spans="1:28" s="197" customFormat="1" hidden="1" x14ac:dyDescent="0.25">
      <c r="A149" s="192"/>
      <c r="B149" s="193" t="s">
        <v>78</v>
      </c>
      <c r="C149" s="348" t="s">
        <v>79</v>
      </c>
      <c r="D149" s="195"/>
      <c r="E149" s="195"/>
      <c r="F149" s="196">
        <f t="shared" si="134"/>
        <v>0</v>
      </c>
      <c r="G149" s="196"/>
      <c r="H149" s="339"/>
      <c r="I149" s="339"/>
      <c r="J149" s="297">
        <f t="shared" si="107"/>
        <v>0</v>
      </c>
      <c r="K149" s="339"/>
      <c r="L149" s="195"/>
      <c r="M149" s="339"/>
      <c r="N149" s="339"/>
      <c r="O149" s="195"/>
      <c r="P149" s="339"/>
      <c r="Q149" s="195"/>
      <c r="R149" s="195"/>
      <c r="S149" s="195"/>
      <c r="T149" s="289"/>
      <c r="U149" s="297">
        <f t="shared" si="117"/>
        <v>0</v>
      </c>
      <c r="V149" s="196">
        <f t="shared" si="109"/>
        <v>0</v>
      </c>
      <c r="W149" s="195"/>
      <c r="X149" s="297">
        <f t="shared" si="111"/>
        <v>0</v>
      </c>
      <c r="Y149" s="339"/>
      <c r="Z149" s="339"/>
      <c r="AB149" s="299">
        <f t="shared" si="183"/>
        <v>0</v>
      </c>
    </row>
    <row r="150" spans="1:28" s="197" customFormat="1" hidden="1" x14ac:dyDescent="0.25">
      <c r="A150" s="192"/>
      <c r="B150" s="193" t="s">
        <v>80</v>
      </c>
      <c r="C150" s="348" t="s">
        <v>81</v>
      </c>
      <c r="D150" s="195"/>
      <c r="E150" s="195"/>
      <c r="F150" s="196">
        <f t="shared" si="134"/>
        <v>0</v>
      </c>
      <c r="G150" s="196"/>
      <c r="H150" s="339"/>
      <c r="I150" s="339"/>
      <c r="J150" s="297">
        <f t="shared" si="107"/>
        <v>0</v>
      </c>
      <c r="K150" s="339"/>
      <c r="L150" s="195"/>
      <c r="M150" s="339"/>
      <c r="N150" s="339"/>
      <c r="O150" s="195"/>
      <c r="P150" s="339"/>
      <c r="Q150" s="195"/>
      <c r="R150" s="195"/>
      <c r="S150" s="195"/>
      <c r="T150" s="289"/>
      <c r="U150" s="297">
        <f t="shared" si="117"/>
        <v>0</v>
      </c>
      <c r="V150" s="196">
        <f t="shared" si="109"/>
        <v>0</v>
      </c>
      <c r="W150" s="195"/>
      <c r="X150" s="297">
        <f t="shared" si="111"/>
        <v>0</v>
      </c>
      <c r="Y150" s="339"/>
      <c r="Z150" s="339"/>
      <c r="AB150" s="299">
        <f t="shared" si="183"/>
        <v>0</v>
      </c>
    </row>
    <row r="151" spans="1:28" s="6" customFormat="1" hidden="1" x14ac:dyDescent="0.25">
      <c r="B151" s="4">
        <v>4</v>
      </c>
      <c r="C151" s="347" t="s">
        <v>117</v>
      </c>
      <c r="D151" s="3">
        <f>SUM(D152)</f>
        <v>0</v>
      </c>
      <c r="E151" s="3">
        <f t="shared" ref="E151:W151" si="190">SUM(E152)</f>
        <v>0</v>
      </c>
      <c r="F151" s="196">
        <f t="shared" si="134"/>
        <v>0</v>
      </c>
      <c r="G151" s="3"/>
      <c r="H151" s="338">
        <f t="shared" si="190"/>
        <v>0</v>
      </c>
      <c r="I151" s="338">
        <f t="shared" si="190"/>
        <v>0</v>
      </c>
      <c r="J151" s="297">
        <f t="shared" si="107"/>
        <v>0</v>
      </c>
      <c r="K151" s="338">
        <f t="shared" si="190"/>
        <v>0</v>
      </c>
      <c r="L151" s="3">
        <f t="shared" si="190"/>
        <v>0</v>
      </c>
      <c r="M151" s="338"/>
      <c r="N151" s="338">
        <f t="shared" si="190"/>
        <v>0</v>
      </c>
      <c r="O151" s="3">
        <f t="shared" si="190"/>
        <v>0</v>
      </c>
      <c r="P151" s="338">
        <f t="shared" si="190"/>
        <v>0</v>
      </c>
      <c r="Q151" s="3">
        <f t="shared" si="190"/>
        <v>0</v>
      </c>
      <c r="R151" s="3">
        <f t="shared" si="190"/>
        <v>0</v>
      </c>
      <c r="S151" s="3">
        <f t="shared" si="190"/>
        <v>0</v>
      </c>
      <c r="T151" s="288">
        <f t="shared" si="190"/>
        <v>0</v>
      </c>
      <c r="U151" s="297">
        <f t="shared" si="117"/>
        <v>0</v>
      </c>
      <c r="V151" s="196">
        <f t="shared" si="109"/>
        <v>0</v>
      </c>
      <c r="W151" s="3">
        <f t="shared" si="190"/>
        <v>0</v>
      </c>
      <c r="X151" s="297">
        <f t="shared" si="111"/>
        <v>0</v>
      </c>
      <c r="Y151" s="338">
        <f t="shared" ref="Y151:Z151" si="191">SUM(Y152)</f>
        <v>0</v>
      </c>
      <c r="Z151" s="338">
        <f t="shared" si="191"/>
        <v>0</v>
      </c>
      <c r="AB151" s="299">
        <f t="shared" si="183"/>
        <v>0</v>
      </c>
    </row>
    <row r="152" spans="1:28" s="6" customFormat="1" hidden="1" x14ac:dyDescent="0.25">
      <c r="B152" s="4">
        <v>42</v>
      </c>
      <c r="C152" s="347"/>
      <c r="D152" s="3">
        <f t="shared" ref="D152:E152" si="192">SUM(D153+D161+D164+D169)</f>
        <v>0</v>
      </c>
      <c r="E152" s="3">
        <f t="shared" si="192"/>
        <v>0</v>
      </c>
      <c r="F152" s="196">
        <f t="shared" si="134"/>
        <v>0</v>
      </c>
      <c r="G152" s="3"/>
      <c r="H152" s="338">
        <f t="shared" ref="H152:I152" si="193">SUM(H153+H161+H164+H169)</f>
        <v>0</v>
      </c>
      <c r="I152" s="338">
        <f t="shared" si="193"/>
        <v>0</v>
      </c>
      <c r="J152" s="297">
        <f t="shared" si="107"/>
        <v>0</v>
      </c>
      <c r="K152" s="338">
        <f t="shared" ref="K152:T152" si="194">SUM(K153+K161+K164+K169)</f>
        <v>0</v>
      </c>
      <c r="L152" s="3">
        <f t="shared" si="194"/>
        <v>0</v>
      </c>
      <c r="M152" s="338"/>
      <c r="N152" s="338">
        <f t="shared" si="194"/>
        <v>0</v>
      </c>
      <c r="O152" s="3">
        <f t="shared" si="194"/>
        <v>0</v>
      </c>
      <c r="P152" s="338">
        <f t="shared" si="194"/>
        <v>0</v>
      </c>
      <c r="Q152" s="3">
        <f t="shared" si="194"/>
        <v>0</v>
      </c>
      <c r="R152" s="3">
        <f t="shared" si="194"/>
        <v>0</v>
      </c>
      <c r="S152" s="3">
        <f t="shared" si="194"/>
        <v>0</v>
      </c>
      <c r="T152" s="288">
        <f t="shared" si="194"/>
        <v>0</v>
      </c>
      <c r="U152" s="297">
        <f t="shared" si="117"/>
        <v>0</v>
      </c>
      <c r="V152" s="196">
        <f t="shared" si="109"/>
        <v>0</v>
      </c>
      <c r="W152" s="3">
        <f t="shared" ref="W152" si="195">SUM(W153+W161+W164+W169)</f>
        <v>0</v>
      </c>
      <c r="X152" s="297">
        <f t="shared" si="111"/>
        <v>0</v>
      </c>
      <c r="Y152" s="338">
        <f t="shared" ref="Y152" si="196">SUM(Y153+Y161+Y164+Y169)</f>
        <v>0</v>
      </c>
      <c r="Z152" s="338">
        <f t="shared" ref="Z152" si="197">SUM(Z153+Z161+Z164+Z169)</f>
        <v>0</v>
      </c>
      <c r="AB152" s="299">
        <f t="shared" si="183"/>
        <v>0</v>
      </c>
    </row>
    <row r="153" spans="1:28" s="6" customFormat="1" hidden="1" x14ac:dyDescent="0.25">
      <c r="B153" s="4">
        <v>422</v>
      </c>
      <c r="C153" s="347"/>
      <c r="D153" s="3">
        <f t="shared" ref="D153:E153" si="198">SUM(D154+D155+D156+D157+D158+D159+D160)</f>
        <v>0</v>
      </c>
      <c r="E153" s="3">
        <f t="shared" si="198"/>
        <v>0</v>
      </c>
      <c r="F153" s="196">
        <f t="shared" ref="F153:F171" si="199">SUM(H153:T153)</f>
        <v>0</v>
      </c>
      <c r="G153" s="3"/>
      <c r="H153" s="338">
        <f t="shared" ref="H153:I153" si="200">SUM(H154+H155+H156+H157+H158+H159+H160)</f>
        <v>0</v>
      </c>
      <c r="I153" s="338">
        <f t="shared" si="200"/>
        <v>0</v>
      </c>
      <c r="J153" s="297">
        <f t="shared" si="107"/>
        <v>0</v>
      </c>
      <c r="K153" s="338">
        <f t="shared" ref="K153:T153" si="201">SUM(K154+K155+K156+K157+K158+K159+K160)</f>
        <v>0</v>
      </c>
      <c r="L153" s="3">
        <f t="shared" si="201"/>
        <v>0</v>
      </c>
      <c r="M153" s="338"/>
      <c r="N153" s="338">
        <f t="shared" si="201"/>
        <v>0</v>
      </c>
      <c r="O153" s="3">
        <f t="shared" si="201"/>
        <v>0</v>
      </c>
      <c r="P153" s="338">
        <f t="shared" si="201"/>
        <v>0</v>
      </c>
      <c r="Q153" s="3">
        <f t="shared" si="201"/>
        <v>0</v>
      </c>
      <c r="R153" s="3">
        <f t="shared" si="201"/>
        <v>0</v>
      </c>
      <c r="S153" s="3">
        <f t="shared" si="201"/>
        <v>0</v>
      </c>
      <c r="T153" s="288">
        <f t="shared" si="201"/>
        <v>0</v>
      </c>
      <c r="U153" s="297">
        <f t="shared" si="117"/>
        <v>0</v>
      </c>
      <c r="V153" s="196">
        <f t="shared" si="109"/>
        <v>0</v>
      </c>
      <c r="W153" s="3">
        <f t="shared" ref="W153" si="202">SUM(W154+W155+W156+W157+W158+W159+W160)</f>
        <v>0</v>
      </c>
      <c r="X153" s="297">
        <f t="shared" si="111"/>
        <v>0</v>
      </c>
      <c r="Y153" s="338">
        <f t="shared" ref="Y153" si="203">SUM(Y154+Y155+Y156+Y157+Y158+Y159+Y160)</f>
        <v>0</v>
      </c>
      <c r="Z153" s="338">
        <f t="shared" ref="Z153" si="204">SUM(Z154+Z155+Z156+Z157+Z158+Z159+Z160)</f>
        <v>0</v>
      </c>
      <c r="AB153" s="299">
        <f t="shared" si="183"/>
        <v>0</v>
      </c>
    </row>
    <row r="154" spans="1:28" s="204" customFormat="1" hidden="1" x14ac:dyDescent="0.25">
      <c r="A154" s="201"/>
      <c r="B154" s="202" t="s">
        <v>82</v>
      </c>
      <c r="C154" s="351" t="s">
        <v>83</v>
      </c>
      <c r="D154" s="195"/>
      <c r="E154" s="195"/>
      <c r="F154" s="196">
        <f t="shared" si="199"/>
        <v>0</v>
      </c>
      <c r="G154" s="196"/>
      <c r="H154" s="339"/>
      <c r="I154" s="339"/>
      <c r="J154" s="297">
        <f t="shared" ref="J154:J171" si="205">SUM(H154:I154)</f>
        <v>0</v>
      </c>
      <c r="K154" s="339"/>
      <c r="L154" s="195"/>
      <c r="M154" s="339"/>
      <c r="N154" s="339"/>
      <c r="O154" s="195"/>
      <c r="P154" s="339"/>
      <c r="Q154" s="195"/>
      <c r="R154" s="195"/>
      <c r="S154" s="195"/>
      <c r="T154" s="289"/>
      <c r="U154" s="297">
        <f t="shared" si="117"/>
        <v>0</v>
      </c>
      <c r="V154" s="196">
        <f t="shared" si="109"/>
        <v>0</v>
      </c>
      <c r="W154" s="195"/>
      <c r="X154" s="297">
        <f t="shared" si="111"/>
        <v>0</v>
      </c>
      <c r="Y154" s="339"/>
      <c r="Z154" s="339"/>
      <c r="AB154" s="299">
        <f t="shared" si="183"/>
        <v>0</v>
      </c>
    </row>
    <row r="155" spans="1:28" s="204" customFormat="1" hidden="1" x14ac:dyDescent="0.25">
      <c r="A155" s="201"/>
      <c r="B155" s="202" t="s">
        <v>84</v>
      </c>
      <c r="C155" s="351" t="s">
        <v>85</v>
      </c>
      <c r="D155" s="195"/>
      <c r="E155" s="195"/>
      <c r="F155" s="196">
        <f t="shared" si="199"/>
        <v>0</v>
      </c>
      <c r="G155" s="196"/>
      <c r="H155" s="339"/>
      <c r="I155" s="339"/>
      <c r="J155" s="297">
        <f t="shared" si="205"/>
        <v>0</v>
      </c>
      <c r="K155" s="339"/>
      <c r="L155" s="195"/>
      <c r="M155" s="339"/>
      <c r="N155" s="339"/>
      <c r="O155" s="195"/>
      <c r="P155" s="339"/>
      <c r="Q155" s="195"/>
      <c r="R155" s="195"/>
      <c r="S155" s="195"/>
      <c r="T155" s="289"/>
      <c r="U155" s="297">
        <f t="shared" si="117"/>
        <v>0</v>
      </c>
      <c r="V155" s="196">
        <f t="shared" si="109"/>
        <v>0</v>
      </c>
      <c r="W155" s="195"/>
      <c r="X155" s="297">
        <f t="shared" si="111"/>
        <v>0</v>
      </c>
      <c r="Y155" s="339"/>
      <c r="Z155" s="339"/>
      <c r="AB155" s="299">
        <f t="shared" si="183"/>
        <v>0</v>
      </c>
    </row>
    <row r="156" spans="1:28" s="204" customFormat="1" hidden="1" x14ac:dyDescent="0.25">
      <c r="A156" s="201"/>
      <c r="B156" s="202" t="s">
        <v>86</v>
      </c>
      <c r="C156" s="351" t="s">
        <v>87</v>
      </c>
      <c r="D156" s="195"/>
      <c r="E156" s="195"/>
      <c r="F156" s="196">
        <f t="shared" si="199"/>
        <v>0</v>
      </c>
      <c r="G156" s="196"/>
      <c r="H156" s="339"/>
      <c r="I156" s="339"/>
      <c r="J156" s="297">
        <f t="shared" si="205"/>
        <v>0</v>
      </c>
      <c r="K156" s="339"/>
      <c r="L156" s="195"/>
      <c r="M156" s="339"/>
      <c r="N156" s="339"/>
      <c r="O156" s="195"/>
      <c r="P156" s="339"/>
      <c r="Q156" s="195"/>
      <c r="R156" s="195"/>
      <c r="S156" s="195"/>
      <c r="T156" s="289"/>
      <c r="U156" s="297">
        <f t="shared" si="117"/>
        <v>0</v>
      </c>
      <c r="V156" s="196">
        <f t="shared" si="109"/>
        <v>0</v>
      </c>
      <c r="W156" s="195"/>
      <c r="X156" s="297">
        <f t="shared" si="111"/>
        <v>0</v>
      </c>
      <c r="Y156" s="339"/>
      <c r="Z156" s="339"/>
      <c r="AB156" s="299">
        <f t="shared" si="183"/>
        <v>0</v>
      </c>
    </row>
    <row r="157" spans="1:28" s="204" customFormat="1" hidden="1" x14ac:dyDescent="0.25">
      <c r="A157" s="201"/>
      <c r="B157" s="202" t="s">
        <v>88</v>
      </c>
      <c r="C157" s="351" t="s">
        <v>89</v>
      </c>
      <c r="D157" s="195"/>
      <c r="E157" s="195"/>
      <c r="F157" s="196">
        <f t="shared" si="199"/>
        <v>0</v>
      </c>
      <c r="G157" s="196"/>
      <c r="H157" s="339"/>
      <c r="I157" s="339"/>
      <c r="J157" s="297">
        <f t="shared" si="205"/>
        <v>0</v>
      </c>
      <c r="K157" s="339"/>
      <c r="L157" s="195"/>
      <c r="M157" s="339"/>
      <c r="N157" s="339"/>
      <c r="O157" s="195"/>
      <c r="P157" s="339"/>
      <c r="Q157" s="195"/>
      <c r="R157" s="195"/>
      <c r="S157" s="195"/>
      <c r="T157" s="289"/>
      <c r="U157" s="297">
        <f t="shared" si="117"/>
        <v>0</v>
      </c>
      <c r="V157" s="196">
        <f t="shared" ref="V157:V171" si="206">SUM(J157+U157)</f>
        <v>0</v>
      </c>
      <c r="W157" s="195"/>
      <c r="X157" s="297">
        <f t="shared" ref="X157:X171" si="207">SUM(V157:W157)</f>
        <v>0</v>
      </c>
      <c r="Y157" s="339"/>
      <c r="Z157" s="339"/>
      <c r="AB157" s="299">
        <f t="shared" si="183"/>
        <v>0</v>
      </c>
    </row>
    <row r="158" spans="1:28" s="204" customFormat="1" hidden="1" x14ac:dyDescent="0.25">
      <c r="A158" s="201"/>
      <c r="B158" s="202" t="s">
        <v>90</v>
      </c>
      <c r="C158" s="351" t="s">
        <v>91</v>
      </c>
      <c r="D158" s="195"/>
      <c r="E158" s="195"/>
      <c r="F158" s="196">
        <f t="shared" si="199"/>
        <v>0</v>
      </c>
      <c r="G158" s="196"/>
      <c r="H158" s="339"/>
      <c r="I158" s="339"/>
      <c r="J158" s="297">
        <f t="shared" si="205"/>
        <v>0</v>
      </c>
      <c r="K158" s="339"/>
      <c r="L158" s="195"/>
      <c r="M158" s="339"/>
      <c r="N158" s="339"/>
      <c r="O158" s="195"/>
      <c r="P158" s="339"/>
      <c r="Q158" s="195"/>
      <c r="R158" s="195"/>
      <c r="S158" s="195"/>
      <c r="T158" s="289"/>
      <c r="U158" s="297">
        <f t="shared" ref="U158:U171" si="208">SUM(K158:T158)</f>
        <v>0</v>
      </c>
      <c r="V158" s="196">
        <f t="shared" si="206"/>
        <v>0</v>
      </c>
      <c r="W158" s="195"/>
      <c r="X158" s="297">
        <f t="shared" si="207"/>
        <v>0</v>
      </c>
      <c r="Y158" s="339"/>
      <c r="Z158" s="339"/>
      <c r="AB158" s="299">
        <f t="shared" si="183"/>
        <v>0</v>
      </c>
    </row>
    <row r="159" spans="1:28" s="204" customFormat="1" hidden="1" x14ac:dyDescent="0.25">
      <c r="A159" s="201"/>
      <c r="B159" s="202" t="s">
        <v>92</v>
      </c>
      <c r="C159" s="351" t="s">
        <v>93</v>
      </c>
      <c r="D159" s="195"/>
      <c r="E159" s="195"/>
      <c r="F159" s="196">
        <f t="shared" si="199"/>
        <v>0</v>
      </c>
      <c r="G159" s="196"/>
      <c r="H159" s="339"/>
      <c r="I159" s="339"/>
      <c r="J159" s="297">
        <f t="shared" si="205"/>
        <v>0</v>
      </c>
      <c r="K159" s="339"/>
      <c r="L159" s="195"/>
      <c r="M159" s="339"/>
      <c r="N159" s="339"/>
      <c r="O159" s="195"/>
      <c r="P159" s="339"/>
      <c r="Q159" s="195"/>
      <c r="R159" s="195"/>
      <c r="S159" s="195"/>
      <c r="T159" s="289"/>
      <c r="U159" s="297">
        <f t="shared" si="208"/>
        <v>0</v>
      </c>
      <c r="V159" s="196">
        <f t="shared" si="206"/>
        <v>0</v>
      </c>
      <c r="W159" s="195"/>
      <c r="X159" s="297">
        <f t="shared" si="207"/>
        <v>0</v>
      </c>
      <c r="Y159" s="339"/>
      <c r="Z159" s="339"/>
      <c r="AB159" s="299">
        <f t="shared" si="183"/>
        <v>0</v>
      </c>
    </row>
    <row r="160" spans="1:28" s="204" customFormat="1" hidden="1" x14ac:dyDescent="0.25">
      <c r="A160" s="201"/>
      <c r="B160" s="202" t="s">
        <v>94</v>
      </c>
      <c r="C160" s="351" t="s">
        <v>95</v>
      </c>
      <c r="D160" s="195"/>
      <c r="E160" s="195"/>
      <c r="F160" s="196">
        <f t="shared" si="199"/>
        <v>0</v>
      </c>
      <c r="G160" s="196"/>
      <c r="H160" s="339"/>
      <c r="I160" s="339"/>
      <c r="J160" s="297">
        <f t="shared" si="205"/>
        <v>0</v>
      </c>
      <c r="K160" s="339"/>
      <c r="L160" s="195"/>
      <c r="M160" s="339"/>
      <c r="N160" s="339"/>
      <c r="O160" s="195"/>
      <c r="P160" s="339"/>
      <c r="Q160" s="195"/>
      <c r="R160" s="195"/>
      <c r="S160" s="195"/>
      <c r="T160" s="289"/>
      <c r="U160" s="297">
        <f t="shared" si="208"/>
        <v>0</v>
      </c>
      <c r="V160" s="196">
        <f t="shared" si="206"/>
        <v>0</v>
      </c>
      <c r="W160" s="195"/>
      <c r="X160" s="297">
        <f t="shared" si="207"/>
        <v>0</v>
      </c>
      <c r="Y160" s="339"/>
      <c r="Z160" s="339"/>
      <c r="AB160" s="299">
        <f t="shared" si="183"/>
        <v>0</v>
      </c>
    </row>
    <row r="161" spans="1:28" s="187" customFormat="1" hidden="1" x14ac:dyDescent="0.25">
      <c r="A161" s="185"/>
      <c r="B161" s="185">
        <v>423</v>
      </c>
      <c r="C161" s="352"/>
      <c r="D161" s="190">
        <f t="shared" ref="D161:E161" si="209">SUM(D162+D163)</f>
        <v>0</v>
      </c>
      <c r="E161" s="190">
        <f t="shared" si="209"/>
        <v>0</v>
      </c>
      <c r="F161" s="196">
        <f t="shared" si="199"/>
        <v>0</v>
      </c>
      <c r="G161" s="190"/>
      <c r="H161" s="340">
        <f t="shared" ref="H161:I161" si="210">SUM(H162+H163)</f>
        <v>0</v>
      </c>
      <c r="I161" s="341">
        <f t="shared" si="210"/>
        <v>0</v>
      </c>
      <c r="J161" s="297">
        <f t="shared" si="205"/>
        <v>0</v>
      </c>
      <c r="K161" s="341">
        <f t="shared" ref="K161:T161" si="211">SUM(K162+K163)</f>
        <v>0</v>
      </c>
      <c r="L161" s="183">
        <f t="shared" si="211"/>
        <v>0</v>
      </c>
      <c r="M161" s="341"/>
      <c r="N161" s="341">
        <f t="shared" si="211"/>
        <v>0</v>
      </c>
      <c r="O161" s="190">
        <f t="shared" si="211"/>
        <v>0</v>
      </c>
      <c r="P161" s="341">
        <f t="shared" si="211"/>
        <v>0</v>
      </c>
      <c r="Q161" s="190">
        <f t="shared" si="211"/>
        <v>0</v>
      </c>
      <c r="R161" s="190">
        <f t="shared" si="211"/>
        <v>0</v>
      </c>
      <c r="S161" s="190">
        <f t="shared" si="211"/>
        <v>0</v>
      </c>
      <c r="T161" s="291">
        <f t="shared" si="211"/>
        <v>0</v>
      </c>
      <c r="U161" s="297">
        <f t="shared" si="208"/>
        <v>0</v>
      </c>
      <c r="V161" s="196">
        <f t="shared" si="206"/>
        <v>0</v>
      </c>
      <c r="W161" s="190">
        <f t="shared" ref="W161" si="212">SUM(W162+W163)</f>
        <v>0</v>
      </c>
      <c r="X161" s="297">
        <f t="shared" si="207"/>
        <v>0</v>
      </c>
      <c r="Y161" s="341">
        <f t="shared" ref="Y161" si="213">SUM(Y162+Y163)</f>
        <v>0</v>
      </c>
      <c r="Z161" s="341">
        <f t="shared" ref="Z161" si="214">SUM(Z162+Z163)</f>
        <v>0</v>
      </c>
      <c r="AB161" s="299">
        <f t="shared" si="183"/>
        <v>0</v>
      </c>
    </row>
    <row r="162" spans="1:28" s="204" customFormat="1" hidden="1" x14ac:dyDescent="0.25">
      <c r="A162" s="201"/>
      <c r="B162" s="202" t="s">
        <v>96</v>
      </c>
      <c r="C162" s="351" t="s">
        <v>97</v>
      </c>
      <c r="D162" s="195"/>
      <c r="E162" s="195"/>
      <c r="F162" s="196">
        <f t="shared" si="199"/>
        <v>0</v>
      </c>
      <c r="G162" s="196"/>
      <c r="H162" s="339"/>
      <c r="I162" s="339"/>
      <c r="J162" s="297">
        <f t="shared" si="205"/>
        <v>0</v>
      </c>
      <c r="K162" s="339"/>
      <c r="L162" s="195"/>
      <c r="M162" s="339"/>
      <c r="N162" s="339"/>
      <c r="O162" s="195"/>
      <c r="P162" s="339"/>
      <c r="Q162" s="195"/>
      <c r="R162" s="195"/>
      <c r="S162" s="195"/>
      <c r="T162" s="289"/>
      <c r="U162" s="297">
        <f t="shared" si="208"/>
        <v>0</v>
      </c>
      <c r="V162" s="196">
        <f t="shared" si="206"/>
        <v>0</v>
      </c>
      <c r="W162" s="195"/>
      <c r="X162" s="297">
        <f t="shared" si="207"/>
        <v>0</v>
      </c>
      <c r="Y162" s="339"/>
      <c r="Z162" s="339"/>
      <c r="AB162" s="299">
        <f t="shared" si="183"/>
        <v>0</v>
      </c>
    </row>
    <row r="163" spans="1:28" s="204" customFormat="1" hidden="1" x14ac:dyDescent="0.25">
      <c r="A163" s="201"/>
      <c r="B163" s="202" t="s">
        <v>98</v>
      </c>
      <c r="C163" s="351" t="s">
        <v>99</v>
      </c>
      <c r="D163" s="195"/>
      <c r="E163" s="195"/>
      <c r="F163" s="196">
        <f t="shared" si="199"/>
        <v>0</v>
      </c>
      <c r="G163" s="196"/>
      <c r="H163" s="339"/>
      <c r="I163" s="339"/>
      <c r="J163" s="297">
        <f t="shared" si="205"/>
        <v>0</v>
      </c>
      <c r="K163" s="339"/>
      <c r="L163" s="195"/>
      <c r="M163" s="339"/>
      <c r="N163" s="339"/>
      <c r="O163" s="195"/>
      <c r="P163" s="339"/>
      <c r="Q163" s="195"/>
      <c r="R163" s="195"/>
      <c r="S163" s="195"/>
      <c r="T163" s="289"/>
      <c r="U163" s="297">
        <f t="shared" si="208"/>
        <v>0</v>
      </c>
      <c r="V163" s="196">
        <f t="shared" si="206"/>
        <v>0</v>
      </c>
      <c r="W163" s="195"/>
      <c r="X163" s="297">
        <f t="shared" si="207"/>
        <v>0</v>
      </c>
      <c r="Y163" s="339"/>
      <c r="Z163" s="339"/>
      <c r="AB163" s="299">
        <f t="shared" si="183"/>
        <v>0</v>
      </c>
    </row>
    <row r="164" spans="1:28" s="187" customFormat="1" hidden="1" x14ac:dyDescent="0.25">
      <c r="A164" s="185"/>
      <c r="B164" s="185">
        <v>424</v>
      </c>
      <c r="C164" s="352"/>
      <c r="D164" s="190">
        <f t="shared" ref="D164:E164" si="215">SUM(D165+D166+D167+D168)</f>
        <v>0</v>
      </c>
      <c r="E164" s="190">
        <f t="shared" si="215"/>
        <v>0</v>
      </c>
      <c r="F164" s="196">
        <f t="shared" si="199"/>
        <v>0</v>
      </c>
      <c r="G164" s="190"/>
      <c r="H164" s="340">
        <f t="shared" ref="H164:I164" si="216">SUM(H165+H166+H167+H168)</f>
        <v>0</v>
      </c>
      <c r="I164" s="341">
        <f t="shared" si="216"/>
        <v>0</v>
      </c>
      <c r="J164" s="297">
        <f t="shared" si="205"/>
        <v>0</v>
      </c>
      <c r="K164" s="341">
        <f t="shared" ref="K164:T164" si="217">SUM(K165+K166+K167+K168)</f>
        <v>0</v>
      </c>
      <c r="L164" s="183">
        <f t="shared" si="217"/>
        <v>0</v>
      </c>
      <c r="M164" s="341"/>
      <c r="N164" s="341">
        <f t="shared" si="217"/>
        <v>0</v>
      </c>
      <c r="O164" s="190">
        <f t="shared" si="217"/>
        <v>0</v>
      </c>
      <c r="P164" s="341">
        <f t="shared" si="217"/>
        <v>0</v>
      </c>
      <c r="Q164" s="190">
        <f t="shared" si="217"/>
        <v>0</v>
      </c>
      <c r="R164" s="190">
        <f t="shared" si="217"/>
        <v>0</v>
      </c>
      <c r="S164" s="190">
        <f t="shared" si="217"/>
        <v>0</v>
      </c>
      <c r="T164" s="291">
        <f t="shared" si="217"/>
        <v>0</v>
      </c>
      <c r="U164" s="297">
        <f t="shared" si="208"/>
        <v>0</v>
      </c>
      <c r="V164" s="196">
        <f t="shared" si="206"/>
        <v>0</v>
      </c>
      <c r="W164" s="190">
        <f t="shared" ref="W164" si="218">SUM(W165+W166+W167+W168)</f>
        <v>0</v>
      </c>
      <c r="X164" s="297">
        <f t="shared" si="207"/>
        <v>0</v>
      </c>
      <c r="Y164" s="341">
        <f t="shared" ref="Y164" si="219">SUM(Y165+Y166+Y167+Y168)</f>
        <v>0</v>
      </c>
      <c r="Z164" s="341">
        <f t="shared" ref="Z164" si="220">SUM(Z165+Z166+Z167+Z168)</f>
        <v>0</v>
      </c>
      <c r="AB164" s="299">
        <f t="shared" si="183"/>
        <v>0</v>
      </c>
    </row>
    <row r="165" spans="1:28" s="204" customFormat="1" hidden="1" x14ac:dyDescent="0.25">
      <c r="A165" s="201"/>
      <c r="B165" s="205">
        <v>4241</v>
      </c>
      <c r="C165" s="353" t="s">
        <v>100</v>
      </c>
      <c r="D165" s="195"/>
      <c r="E165" s="195"/>
      <c r="F165" s="196">
        <f t="shared" si="199"/>
        <v>0</v>
      </c>
      <c r="G165" s="196"/>
      <c r="H165" s="339"/>
      <c r="I165" s="339"/>
      <c r="J165" s="297">
        <f t="shared" si="205"/>
        <v>0</v>
      </c>
      <c r="K165" s="339"/>
      <c r="L165" s="195"/>
      <c r="M165" s="339"/>
      <c r="N165" s="339"/>
      <c r="O165" s="195"/>
      <c r="P165" s="339"/>
      <c r="Q165" s="195"/>
      <c r="R165" s="195"/>
      <c r="S165" s="195"/>
      <c r="T165" s="289"/>
      <c r="U165" s="297">
        <f t="shared" si="208"/>
        <v>0</v>
      </c>
      <c r="V165" s="196">
        <f t="shared" si="206"/>
        <v>0</v>
      </c>
      <c r="W165" s="195"/>
      <c r="X165" s="297">
        <f t="shared" si="207"/>
        <v>0</v>
      </c>
      <c r="Y165" s="339"/>
      <c r="Z165" s="339"/>
      <c r="AB165" s="299">
        <f t="shared" si="183"/>
        <v>0</v>
      </c>
    </row>
    <row r="166" spans="1:28" s="204" customFormat="1" hidden="1" x14ac:dyDescent="0.25">
      <c r="A166" s="201"/>
      <c r="B166" s="205">
        <v>4242</v>
      </c>
      <c r="C166" s="354" t="s">
        <v>101</v>
      </c>
      <c r="D166" s="195"/>
      <c r="E166" s="195"/>
      <c r="F166" s="196">
        <f t="shared" si="199"/>
        <v>0</v>
      </c>
      <c r="G166" s="196"/>
      <c r="H166" s="339"/>
      <c r="I166" s="339"/>
      <c r="J166" s="297">
        <f t="shared" si="205"/>
        <v>0</v>
      </c>
      <c r="K166" s="339"/>
      <c r="L166" s="195"/>
      <c r="M166" s="339"/>
      <c r="N166" s="339"/>
      <c r="O166" s="195"/>
      <c r="P166" s="339"/>
      <c r="Q166" s="195"/>
      <c r="R166" s="195"/>
      <c r="S166" s="195"/>
      <c r="T166" s="289"/>
      <c r="U166" s="297">
        <f t="shared" si="208"/>
        <v>0</v>
      </c>
      <c r="V166" s="196">
        <f t="shared" si="206"/>
        <v>0</v>
      </c>
      <c r="W166" s="195"/>
      <c r="X166" s="297">
        <f t="shared" si="207"/>
        <v>0</v>
      </c>
      <c r="Y166" s="339"/>
      <c r="Z166" s="339"/>
      <c r="AB166" s="299">
        <f t="shared" si="183"/>
        <v>0</v>
      </c>
    </row>
    <row r="167" spans="1:28" s="204" customFormat="1" hidden="1" x14ac:dyDescent="0.25">
      <c r="A167" s="201"/>
      <c r="B167" s="205">
        <v>4243</v>
      </c>
      <c r="C167" s="354" t="s">
        <v>102</v>
      </c>
      <c r="D167" s="195"/>
      <c r="E167" s="195"/>
      <c r="F167" s="196">
        <f t="shared" si="199"/>
        <v>0</v>
      </c>
      <c r="G167" s="196"/>
      <c r="H167" s="339"/>
      <c r="I167" s="339"/>
      <c r="J167" s="297">
        <f t="shared" si="205"/>
        <v>0</v>
      </c>
      <c r="K167" s="339"/>
      <c r="L167" s="195"/>
      <c r="M167" s="339"/>
      <c r="N167" s="339"/>
      <c r="O167" s="195"/>
      <c r="P167" s="339"/>
      <c r="Q167" s="195"/>
      <c r="R167" s="195"/>
      <c r="S167" s="195"/>
      <c r="T167" s="289"/>
      <c r="U167" s="297">
        <f t="shared" si="208"/>
        <v>0</v>
      </c>
      <c r="V167" s="196">
        <f t="shared" si="206"/>
        <v>0</v>
      </c>
      <c r="W167" s="195"/>
      <c r="X167" s="297">
        <f t="shared" si="207"/>
        <v>0</v>
      </c>
      <c r="Y167" s="339"/>
      <c r="Z167" s="339"/>
      <c r="AB167" s="299">
        <f t="shared" si="183"/>
        <v>0</v>
      </c>
    </row>
    <row r="168" spans="1:28" s="204" customFormat="1" hidden="1" x14ac:dyDescent="0.25">
      <c r="A168" s="201"/>
      <c r="B168" s="205">
        <v>4244</v>
      </c>
      <c r="C168" s="354" t="s">
        <v>103</v>
      </c>
      <c r="D168" s="195"/>
      <c r="E168" s="195"/>
      <c r="F168" s="196">
        <f t="shared" si="199"/>
        <v>0</v>
      </c>
      <c r="G168" s="196"/>
      <c r="H168" s="339"/>
      <c r="I168" s="339"/>
      <c r="J168" s="297">
        <f t="shared" si="205"/>
        <v>0</v>
      </c>
      <c r="K168" s="339"/>
      <c r="L168" s="195"/>
      <c r="M168" s="339"/>
      <c r="N168" s="339"/>
      <c r="O168" s="195"/>
      <c r="P168" s="339"/>
      <c r="Q168" s="195"/>
      <c r="R168" s="195"/>
      <c r="S168" s="195"/>
      <c r="T168" s="289"/>
      <c r="U168" s="297">
        <f t="shared" si="208"/>
        <v>0</v>
      </c>
      <c r="V168" s="196">
        <f t="shared" si="206"/>
        <v>0</v>
      </c>
      <c r="W168" s="195"/>
      <c r="X168" s="297">
        <f t="shared" si="207"/>
        <v>0</v>
      </c>
      <c r="Y168" s="339"/>
      <c r="Z168" s="339"/>
      <c r="AB168" s="299">
        <f t="shared" si="183"/>
        <v>0</v>
      </c>
    </row>
    <row r="169" spans="1:28" s="187" customFormat="1" hidden="1" x14ac:dyDescent="0.25">
      <c r="A169" s="185"/>
      <c r="B169" s="185">
        <v>426</v>
      </c>
      <c r="C169" s="355"/>
      <c r="D169" s="190">
        <f t="shared" ref="D169:E169" si="221">SUM(D170+D171)</f>
        <v>0</v>
      </c>
      <c r="E169" s="190">
        <f t="shared" si="221"/>
        <v>0</v>
      </c>
      <c r="F169" s="196">
        <f t="shared" si="199"/>
        <v>0</v>
      </c>
      <c r="G169" s="190"/>
      <c r="H169" s="340">
        <f t="shared" ref="H169:I169" si="222">SUM(H170+H171)</f>
        <v>0</v>
      </c>
      <c r="I169" s="341">
        <f t="shared" si="222"/>
        <v>0</v>
      </c>
      <c r="J169" s="297">
        <f t="shared" si="205"/>
        <v>0</v>
      </c>
      <c r="K169" s="341">
        <f t="shared" ref="K169:T169" si="223">SUM(K170+K171)</f>
        <v>0</v>
      </c>
      <c r="L169" s="183">
        <f t="shared" si="223"/>
        <v>0</v>
      </c>
      <c r="M169" s="341"/>
      <c r="N169" s="341">
        <f t="shared" si="223"/>
        <v>0</v>
      </c>
      <c r="O169" s="190">
        <f t="shared" si="223"/>
        <v>0</v>
      </c>
      <c r="P169" s="341">
        <f t="shared" si="223"/>
        <v>0</v>
      </c>
      <c r="Q169" s="190">
        <f t="shared" si="223"/>
        <v>0</v>
      </c>
      <c r="R169" s="190">
        <f t="shared" si="223"/>
        <v>0</v>
      </c>
      <c r="S169" s="190">
        <f t="shared" si="223"/>
        <v>0</v>
      </c>
      <c r="T169" s="291">
        <f t="shared" si="223"/>
        <v>0</v>
      </c>
      <c r="U169" s="297">
        <f t="shared" si="208"/>
        <v>0</v>
      </c>
      <c r="V169" s="196">
        <f t="shared" si="206"/>
        <v>0</v>
      </c>
      <c r="W169" s="190">
        <f t="shared" ref="W169" si="224">SUM(W170+W171)</f>
        <v>0</v>
      </c>
      <c r="X169" s="297">
        <f t="shared" si="207"/>
        <v>0</v>
      </c>
      <c r="Y169" s="341">
        <f t="shared" ref="Y169" si="225">SUM(Y170+Y171)</f>
        <v>0</v>
      </c>
      <c r="Z169" s="341">
        <f t="shared" ref="Z169" si="226">SUM(Z170+Z171)</f>
        <v>0</v>
      </c>
      <c r="AB169" s="299">
        <f t="shared" si="183"/>
        <v>0</v>
      </c>
    </row>
    <row r="170" spans="1:28" s="204" customFormat="1" hidden="1" x14ac:dyDescent="0.25">
      <c r="A170" s="201"/>
      <c r="B170" s="202">
        <v>4262</v>
      </c>
      <c r="C170" s="351" t="s">
        <v>104</v>
      </c>
      <c r="D170" s="195"/>
      <c r="E170" s="195"/>
      <c r="F170" s="196">
        <f t="shared" si="199"/>
        <v>0</v>
      </c>
      <c r="G170" s="196"/>
      <c r="H170" s="339"/>
      <c r="I170" s="339"/>
      <c r="J170" s="297">
        <f t="shared" si="205"/>
        <v>0</v>
      </c>
      <c r="K170" s="339"/>
      <c r="L170" s="195"/>
      <c r="M170" s="339"/>
      <c r="N170" s="339"/>
      <c r="O170" s="195"/>
      <c r="P170" s="339"/>
      <c r="Q170" s="195"/>
      <c r="R170" s="195"/>
      <c r="S170" s="195"/>
      <c r="T170" s="289"/>
      <c r="U170" s="297">
        <f t="shared" si="208"/>
        <v>0</v>
      </c>
      <c r="V170" s="196">
        <f t="shared" si="206"/>
        <v>0</v>
      </c>
      <c r="W170" s="195"/>
      <c r="X170" s="297">
        <f t="shared" si="207"/>
        <v>0</v>
      </c>
      <c r="Y170" s="339"/>
      <c r="Z170" s="339"/>
      <c r="AB170" s="299">
        <f t="shared" si="183"/>
        <v>0</v>
      </c>
    </row>
    <row r="171" spans="1:28" s="204" customFormat="1" hidden="1" x14ac:dyDescent="0.25">
      <c r="A171" s="201"/>
      <c r="B171" s="202">
        <v>4263</v>
      </c>
      <c r="C171" s="351" t="s">
        <v>105</v>
      </c>
      <c r="D171" s="195"/>
      <c r="E171" s="195"/>
      <c r="F171" s="196">
        <f t="shared" si="199"/>
        <v>0</v>
      </c>
      <c r="G171" s="196"/>
      <c r="H171" s="339"/>
      <c r="I171" s="339"/>
      <c r="J171" s="297">
        <f t="shared" si="205"/>
        <v>0</v>
      </c>
      <c r="K171" s="339"/>
      <c r="L171" s="195"/>
      <c r="M171" s="339"/>
      <c r="N171" s="339"/>
      <c r="O171" s="195"/>
      <c r="P171" s="339"/>
      <c r="Q171" s="195"/>
      <c r="R171" s="195"/>
      <c r="S171" s="195"/>
      <c r="T171" s="289"/>
      <c r="U171" s="297">
        <f t="shared" si="208"/>
        <v>0</v>
      </c>
      <c r="V171" s="196">
        <f t="shared" si="206"/>
        <v>0</v>
      </c>
      <c r="W171" s="195"/>
      <c r="X171" s="297">
        <f t="shared" si="207"/>
        <v>0</v>
      </c>
      <c r="Y171" s="339"/>
      <c r="Z171" s="339"/>
      <c r="AB171" s="299">
        <f t="shared" si="183"/>
        <v>0</v>
      </c>
    </row>
    <row r="172" spans="1:28" x14ac:dyDescent="0.25">
      <c r="C172" s="356"/>
      <c r="AB172" s="299">
        <f t="shared" si="183"/>
        <v>0</v>
      </c>
    </row>
    <row r="173" spans="1:28" s="6" customFormat="1" x14ac:dyDescent="0.25">
      <c r="B173" s="5"/>
      <c r="C173" s="346" t="s">
        <v>612</v>
      </c>
      <c r="D173" s="3">
        <f t="shared" ref="D173:E173" si="227">SUM(D174+D233)</f>
        <v>0</v>
      </c>
      <c r="E173" s="3">
        <f t="shared" si="227"/>
        <v>0</v>
      </c>
      <c r="F173" s="196">
        <f t="shared" ref="F173:F176" si="228">SUM(H173:T173)</f>
        <v>34832</v>
      </c>
      <c r="G173" s="3"/>
      <c r="H173" s="338">
        <f t="shared" ref="H173:I173" si="229">SUM(H174+H233)</f>
        <v>13600</v>
      </c>
      <c r="I173" s="338">
        <f t="shared" si="229"/>
        <v>0</v>
      </c>
      <c r="J173" s="297">
        <f t="shared" ref="J173:J235" si="230">SUM(H173:I173)</f>
        <v>13600</v>
      </c>
      <c r="K173" s="338">
        <f t="shared" ref="K173:T173" si="231">SUM(K174+K233)</f>
        <v>0</v>
      </c>
      <c r="L173" s="3">
        <f t="shared" si="231"/>
        <v>0</v>
      </c>
      <c r="M173" s="338"/>
      <c r="N173" s="338">
        <f t="shared" si="231"/>
        <v>7632</v>
      </c>
      <c r="O173" s="3">
        <f t="shared" si="231"/>
        <v>0</v>
      </c>
      <c r="P173" s="338">
        <f t="shared" si="231"/>
        <v>0</v>
      </c>
      <c r="Q173" s="3">
        <f t="shared" si="231"/>
        <v>0</v>
      </c>
      <c r="R173" s="3">
        <f t="shared" si="231"/>
        <v>0</v>
      </c>
      <c r="S173" s="3">
        <f t="shared" si="231"/>
        <v>0</v>
      </c>
      <c r="T173" s="288">
        <f t="shared" si="231"/>
        <v>0</v>
      </c>
      <c r="U173" s="297">
        <f>SUM(K173:T173)</f>
        <v>7632</v>
      </c>
      <c r="V173" s="196">
        <f t="shared" ref="V173:V238" si="232">SUM(J173+U173)</f>
        <v>21232</v>
      </c>
      <c r="W173" s="3">
        <f t="shared" ref="W173" si="233">SUM(W174+W233)</f>
        <v>0</v>
      </c>
      <c r="X173" s="297">
        <f t="shared" ref="X173:X238" si="234">SUM(V173:W173)</f>
        <v>21232</v>
      </c>
      <c r="Y173" s="338">
        <f>SUM(Y174+Y202+Y231)</f>
        <v>22232</v>
      </c>
      <c r="Z173" s="338">
        <f>SUM(Z174+Z202+Z231)</f>
        <v>22232</v>
      </c>
      <c r="AB173" s="299">
        <f t="shared" si="183"/>
        <v>21232</v>
      </c>
    </row>
    <row r="174" spans="1:28" s="6" customFormat="1" x14ac:dyDescent="0.25">
      <c r="B174" s="5">
        <v>3</v>
      </c>
      <c r="C174" s="347" t="s">
        <v>118</v>
      </c>
      <c r="D174" s="3">
        <f t="shared" ref="D174:E174" si="235">SUM(D175+D187+D222)</f>
        <v>0</v>
      </c>
      <c r="E174" s="3">
        <f t="shared" si="235"/>
        <v>0</v>
      </c>
      <c r="F174" s="196">
        <f t="shared" si="228"/>
        <v>34832</v>
      </c>
      <c r="G174" s="3"/>
      <c r="H174" s="338">
        <f t="shared" ref="H174:I174" si="236">SUM(H175+H187+H222)</f>
        <v>13600</v>
      </c>
      <c r="I174" s="338">
        <f t="shared" si="236"/>
        <v>0</v>
      </c>
      <c r="J174" s="297">
        <f t="shared" si="230"/>
        <v>13600</v>
      </c>
      <c r="K174" s="338">
        <f t="shared" ref="K174:T174" si="237">SUM(K175+K187+K222)</f>
        <v>0</v>
      </c>
      <c r="L174" s="3">
        <f t="shared" si="237"/>
        <v>0</v>
      </c>
      <c r="M174" s="338"/>
      <c r="N174" s="338">
        <f t="shared" si="237"/>
        <v>7632</v>
      </c>
      <c r="O174" s="3">
        <f t="shared" si="237"/>
        <v>0</v>
      </c>
      <c r="P174" s="338">
        <f t="shared" si="237"/>
        <v>0</v>
      </c>
      <c r="Q174" s="3">
        <f t="shared" si="237"/>
        <v>0</v>
      </c>
      <c r="R174" s="3">
        <f t="shared" si="237"/>
        <v>0</v>
      </c>
      <c r="S174" s="3">
        <f t="shared" si="237"/>
        <v>0</v>
      </c>
      <c r="T174" s="288">
        <f t="shared" si="237"/>
        <v>0</v>
      </c>
      <c r="U174" s="297">
        <f t="shared" ref="U174:U239" si="238">SUM(K174:T174)</f>
        <v>7632</v>
      </c>
      <c r="V174" s="196">
        <f t="shared" si="232"/>
        <v>21232</v>
      </c>
      <c r="W174" s="3">
        <f t="shared" ref="W174" si="239">SUM(W175+W187+W222)</f>
        <v>0</v>
      </c>
      <c r="X174" s="297">
        <f t="shared" si="234"/>
        <v>21232</v>
      </c>
      <c r="Y174" s="338">
        <f t="shared" ref="Y174:Z174" si="240">SUM(Y175+Y187+Y220)</f>
        <v>22232</v>
      </c>
      <c r="Z174" s="338">
        <f t="shared" si="240"/>
        <v>22232</v>
      </c>
      <c r="AB174" s="299">
        <f t="shared" si="183"/>
        <v>21232</v>
      </c>
    </row>
    <row r="175" spans="1:28" s="6" customFormat="1" hidden="1" x14ac:dyDescent="0.25">
      <c r="B175" s="5">
        <v>31</v>
      </c>
      <c r="C175" s="347"/>
      <c r="D175" s="3">
        <f t="shared" ref="D175:E175" si="241">SUM(D176+D181+D183)</f>
        <v>0</v>
      </c>
      <c r="E175" s="3">
        <f t="shared" si="241"/>
        <v>0</v>
      </c>
      <c r="F175" s="196">
        <f t="shared" si="228"/>
        <v>0</v>
      </c>
      <c r="G175" s="3"/>
      <c r="H175" s="338">
        <f t="shared" ref="H175:I175" si="242">SUM(H176+H181+H183)</f>
        <v>0</v>
      </c>
      <c r="I175" s="338">
        <f t="shared" si="242"/>
        <v>0</v>
      </c>
      <c r="J175" s="297">
        <f t="shared" si="230"/>
        <v>0</v>
      </c>
      <c r="K175" s="338">
        <f t="shared" ref="K175:T175" si="243">SUM(K176+K181+K183)</f>
        <v>0</v>
      </c>
      <c r="L175" s="3">
        <f t="shared" si="243"/>
        <v>0</v>
      </c>
      <c r="M175" s="338"/>
      <c r="N175" s="338">
        <f t="shared" si="243"/>
        <v>0</v>
      </c>
      <c r="O175" s="3">
        <f t="shared" si="243"/>
        <v>0</v>
      </c>
      <c r="P175" s="338">
        <f t="shared" si="243"/>
        <v>0</v>
      </c>
      <c r="Q175" s="3">
        <f t="shared" si="243"/>
        <v>0</v>
      </c>
      <c r="R175" s="3">
        <f t="shared" si="243"/>
        <v>0</v>
      </c>
      <c r="S175" s="3">
        <f t="shared" si="243"/>
        <v>0</v>
      </c>
      <c r="T175" s="288">
        <f t="shared" si="243"/>
        <v>0</v>
      </c>
      <c r="U175" s="297">
        <f t="shared" si="238"/>
        <v>0</v>
      </c>
      <c r="V175" s="196">
        <f t="shared" si="232"/>
        <v>0</v>
      </c>
      <c r="W175" s="3">
        <f t="shared" ref="W175" si="244">SUM(W176+W181+W183)</f>
        <v>0</v>
      </c>
      <c r="X175" s="297">
        <f t="shared" si="234"/>
        <v>0</v>
      </c>
      <c r="Y175" s="338">
        <f t="shared" ref="Y175" si="245">SUM(Y176+Y181+Y183)</f>
        <v>0</v>
      </c>
      <c r="Z175" s="338">
        <f t="shared" ref="Z175" si="246">SUM(Z176+Z181+Z183)</f>
        <v>0</v>
      </c>
      <c r="AB175" s="299">
        <f t="shared" si="183"/>
        <v>0</v>
      </c>
    </row>
    <row r="176" spans="1:28" s="6" customFormat="1" hidden="1" x14ac:dyDescent="0.25">
      <c r="B176" s="5">
        <v>311</v>
      </c>
      <c r="C176" s="347"/>
      <c r="D176" s="3">
        <f t="shared" ref="D176:E176" si="247">SUM(D177+D178+D179+D180)</f>
        <v>0</v>
      </c>
      <c r="E176" s="3">
        <f t="shared" si="247"/>
        <v>0</v>
      </c>
      <c r="F176" s="196">
        <f t="shared" si="228"/>
        <v>0</v>
      </c>
      <c r="G176" s="3"/>
      <c r="H176" s="338">
        <f t="shared" ref="H176:I176" si="248">SUM(H177+H178+H179+H180)</f>
        <v>0</v>
      </c>
      <c r="I176" s="338">
        <f t="shared" si="248"/>
        <v>0</v>
      </c>
      <c r="J176" s="297">
        <f t="shared" si="230"/>
        <v>0</v>
      </c>
      <c r="K176" s="338">
        <f t="shared" ref="K176:T176" si="249">SUM(K177+K178+K179+K180)</f>
        <v>0</v>
      </c>
      <c r="L176" s="3">
        <f t="shared" si="249"/>
        <v>0</v>
      </c>
      <c r="M176" s="338"/>
      <c r="N176" s="338">
        <f t="shared" si="249"/>
        <v>0</v>
      </c>
      <c r="O176" s="3">
        <f t="shared" si="249"/>
        <v>0</v>
      </c>
      <c r="P176" s="338">
        <f t="shared" si="249"/>
        <v>0</v>
      </c>
      <c r="Q176" s="3">
        <f t="shared" si="249"/>
        <v>0</v>
      </c>
      <c r="R176" s="3">
        <f t="shared" si="249"/>
        <v>0</v>
      </c>
      <c r="S176" s="3">
        <f t="shared" si="249"/>
        <v>0</v>
      </c>
      <c r="T176" s="288">
        <f t="shared" si="249"/>
        <v>0</v>
      </c>
      <c r="U176" s="297">
        <f t="shared" si="238"/>
        <v>0</v>
      </c>
      <c r="V176" s="196">
        <f t="shared" si="232"/>
        <v>0</v>
      </c>
      <c r="W176" s="3">
        <f t="shared" ref="W176" si="250">SUM(W177+W178+W179+W180)</f>
        <v>0</v>
      </c>
      <c r="X176" s="297">
        <f t="shared" si="234"/>
        <v>0</v>
      </c>
      <c r="Y176" s="338">
        <f t="shared" ref="Y176" si="251">SUM(Y177+Y178+Y179+Y180)</f>
        <v>0</v>
      </c>
      <c r="Z176" s="338">
        <f t="shared" ref="Z176" si="252">SUM(Z177+Z178+Z179+Z180)</f>
        <v>0</v>
      </c>
      <c r="AB176" s="299">
        <f t="shared" si="183"/>
        <v>0</v>
      </c>
    </row>
    <row r="177" spans="1:28" s="197" customFormat="1" hidden="1" x14ac:dyDescent="0.25">
      <c r="A177" s="192"/>
      <c r="B177" s="193" t="s">
        <v>0</v>
      </c>
      <c r="C177" s="348" t="s">
        <v>1</v>
      </c>
      <c r="D177" s="195"/>
      <c r="E177" s="195"/>
      <c r="F177" s="196">
        <f t="shared" ref="F177" si="253">SUM(H177:T177)</f>
        <v>0</v>
      </c>
      <c r="G177" s="196"/>
      <c r="H177" s="339"/>
      <c r="I177" s="339"/>
      <c r="J177" s="297">
        <f t="shared" si="230"/>
        <v>0</v>
      </c>
      <c r="K177" s="339"/>
      <c r="L177" s="195"/>
      <c r="M177" s="339"/>
      <c r="N177" s="339"/>
      <c r="O177" s="195"/>
      <c r="P177" s="339"/>
      <c r="Q177" s="195"/>
      <c r="R177" s="195"/>
      <c r="S177" s="195"/>
      <c r="T177" s="289"/>
      <c r="U177" s="297">
        <f t="shared" si="238"/>
        <v>0</v>
      </c>
      <c r="V177" s="196">
        <f t="shared" si="232"/>
        <v>0</v>
      </c>
      <c r="W177" s="195"/>
      <c r="X177" s="297">
        <f t="shared" si="234"/>
        <v>0</v>
      </c>
      <c r="Y177" s="339"/>
      <c r="Z177" s="339"/>
      <c r="AB177" s="299">
        <f t="shared" si="183"/>
        <v>0</v>
      </c>
    </row>
    <row r="178" spans="1:28" s="197" customFormat="1" hidden="1" x14ac:dyDescent="0.25">
      <c r="A178" s="192"/>
      <c r="B178" s="193" t="s">
        <v>2</v>
      </c>
      <c r="C178" s="348" t="s">
        <v>3</v>
      </c>
      <c r="D178" s="195"/>
      <c r="E178" s="195"/>
      <c r="F178" s="196">
        <f t="shared" ref="F178:F234" si="254">SUM(H178:T178)</f>
        <v>0</v>
      </c>
      <c r="G178" s="196"/>
      <c r="H178" s="339"/>
      <c r="I178" s="339"/>
      <c r="J178" s="297">
        <f t="shared" si="230"/>
        <v>0</v>
      </c>
      <c r="K178" s="339"/>
      <c r="L178" s="195"/>
      <c r="M178" s="339"/>
      <c r="N178" s="339"/>
      <c r="O178" s="195"/>
      <c r="P178" s="339"/>
      <c r="Q178" s="195"/>
      <c r="R178" s="195"/>
      <c r="S178" s="195"/>
      <c r="T178" s="289"/>
      <c r="U178" s="297">
        <f t="shared" si="238"/>
        <v>0</v>
      </c>
      <c r="V178" s="196">
        <f t="shared" si="232"/>
        <v>0</v>
      </c>
      <c r="W178" s="195"/>
      <c r="X178" s="297">
        <f t="shared" si="234"/>
        <v>0</v>
      </c>
      <c r="Y178" s="339"/>
      <c r="Z178" s="339"/>
      <c r="AB178" s="299">
        <f t="shared" si="183"/>
        <v>0</v>
      </c>
    </row>
    <row r="179" spans="1:28" s="197" customFormat="1" hidden="1" x14ac:dyDescent="0.25">
      <c r="A179" s="192"/>
      <c r="B179" s="193" t="s">
        <v>4</v>
      </c>
      <c r="C179" s="348" t="s">
        <v>5</v>
      </c>
      <c r="D179" s="195"/>
      <c r="E179" s="195"/>
      <c r="F179" s="196">
        <f t="shared" si="254"/>
        <v>0</v>
      </c>
      <c r="G179" s="196"/>
      <c r="H179" s="339"/>
      <c r="I179" s="339"/>
      <c r="J179" s="297">
        <f t="shared" si="230"/>
        <v>0</v>
      </c>
      <c r="K179" s="339"/>
      <c r="L179" s="195"/>
      <c r="M179" s="339"/>
      <c r="N179" s="339"/>
      <c r="O179" s="195"/>
      <c r="P179" s="339"/>
      <c r="Q179" s="195"/>
      <c r="R179" s="195"/>
      <c r="S179" s="195"/>
      <c r="T179" s="289"/>
      <c r="U179" s="297">
        <f t="shared" si="238"/>
        <v>0</v>
      </c>
      <c r="V179" s="196">
        <f t="shared" si="232"/>
        <v>0</v>
      </c>
      <c r="W179" s="195"/>
      <c r="X179" s="297">
        <f t="shared" si="234"/>
        <v>0</v>
      </c>
      <c r="Y179" s="339"/>
      <c r="Z179" s="339"/>
      <c r="AB179" s="299">
        <f t="shared" si="183"/>
        <v>0</v>
      </c>
    </row>
    <row r="180" spans="1:28" s="197" customFormat="1" hidden="1" x14ac:dyDescent="0.25">
      <c r="A180" s="192"/>
      <c r="B180" s="193" t="s">
        <v>6</v>
      </c>
      <c r="C180" s="348" t="s">
        <v>7</v>
      </c>
      <c r="D180" s="195"/>
      <c r="E180" s="195"/>
      <c r="F180" s="196">
        <f t="shared" si="254"/>
        <v>0</v>
      </c>
      <c r="G180" s="196"/>
      <c r="H180" s="339"/>
      <c r="I180" s="339"/>
      <c r="J180" s="297">
        <f t="shared" si="230"/>
        <v>0</v>
      </c>
      <c r="K180" s="339"/>
      <c r="L180" s="195"/>
      <c r="M180" s="339"/>
      <c r="N180" s="339"/>
      <c r="O180" s="195"/>
      <c r="P180" s="339"/>
      <c r="Q180" s="195"/>
      <c r="R180" s="195"/>
      <c r="S180" s="195"/>
      <c r="T180" s="289"/>
      <c r="U180" s="297">
        <f t="shared" si="238"/>
        <v>0</v>
      </c>
      <c r="V180" s="196">
        <f t="shared" si="232"/>
        <v>0</v>
      </c>
      <c r="W180" s="195"/>
      <c r="X180" s="297">
        <f t="shared" si="234"/>
        <v>0</v>
      </c>
      <c r="Y180" s="339"/>
      <c r="Z180" s="339"/>
      <c r="AB180" s="299">
        <f t="shared" si="183"/>
        <v>0</v>
      </c>
    </row>
    <row r="181" spans="1:28" s="184" customFormat="1" hidden="1" x14ac:dyDescent="0.25">
      <c r="A181" s="181"/>
      <c r="B181" s="181">
        <v>312</v>
      </c>
      <c r="C181" s="349"/>
      <c r="D181" s="183">
        <f>SUM(D182)</f>
        <v>0</v>
      </c>
      <c r="E181" s="183">
        <f t="shared" ref="E181:W181" si="255">SUM(E182)</f>
        <v>0</v>
      </c>
      <c r="F181" s="196">
        <f t="shared" si="254"/>
        <v>0</v>
      </c>
      <c r="G181" s="183"/>
      <c r="H181" s="340">
        <f t="shared" si="255"/>
        <v>0</v>
      </c>
      <c r="I181" s="340">
        <f t="shared" si="255"/>
        <v>0</v>
      </c>
      <c r="J181" s="297">
        <f t="shared" si="230"/>
        <v>0</v>
      </c>
      <c r="K181" s="340">
        <f t="shared" si="255"/>
        <v>0</v>
      </c>
      <c r="L181" s="183">
        <f t="shared" si="255"/>
        <v>0</v>
      </c>
      <c r="M181" s="340"/>
      <c r="N181" s="340">
        <f t="shared" si="255"/>
        <v>0</v>
      </c>
      <c r="O181" s="183">
        <f t="shared" si="255"/>
        <v>0</v>
      </c>
      <c r="P181" s="340">
        <f t="shared" si="255"/>
        <v>0</v>
      </c>
      <c r="Q181" s="183">
        <f t="shared" si="255"/>
        <v>0</v>
      </c>
      <c r="R181" s="183">
        <f t="shared" si="255"/>
        <v>0</v>
      </c>
      <c r="S181" s="183">
        <f t="shared" si="255"/>
        <v>0</v>
      </c>
      <c r="T181" s="290">
        <f t="shared" si="255"/>
        <v>0</v>
      </c>
      <c r="U181" s="297">
        <f t="shared" si="238"/>
        <v>0</v>
      </c>
      <c r="V181" s="196">
        <f t="shared" si="232"/>
        <v>0</v>
      </c>
      <c r="W181" s="183">
        <f t="shared" si="255"/>
        <v>0</v>
      </c>
      <c r="X181" s="297">
        <f t="shared" si="234"/>
        <v>0</v>
      </c>
      <c r="Y181" s="340">
        <f t="shared" ref="Y181:Z181" si="256">SUM(Y182)</f>
        <v>0</v>
      </c>
      <c r="Z181" s="340">
        <f t="shared" si="256"/>
        <v>0</v>
      </c>
      <c r="AB181" s="299">
        <f t="shared" si="183"/>
        <v>0</v>
      </c>
    </row>
    <row r="182" spans="1:28" s="197" customFormat="1" hidden="1" x14ac:dyDescent="0.25">
      <c r="A182" s="192"/>
      <c r="B182" s="193" t="s">
        <v>8</v>
      </c>
      <c r="C182" s="348" t="s">
        <v>9</v>
      </c>
      <c r="D182" s="195"/>
      <c r="E182" s="195"/>
      <c r="F182" s="196">
        <f t="shared" si="254"/>
        <v>0</v>
      </c>
      <c r="G182" s="196"/>
      <c r="H182" s="339"/>
      <c r="I182" s="339"/>
      <c r="J182" s="297">
        <f t="shared" si="230"/>
        <v>0</v>
      </c>
      <c r="K182" s="339"/>
      <c r="L182" s="195"/>
      <c r="M182" s="339"/>
      <c r="N182" s="339"/>
      <c r="O182" s="195"/>
      <c r="P182" s="339"/>
      <c r="Q182" s="195"/>
      <c r="R182" s="195"/>
      <c r="S182" s="195"/>
      <c r="T182" s="289"/>
      <c r="U182" s="297">
        <f t="shared" si="238"/>
        <v>0</v>
      </c>
      <c r="V182" s="196">
        <f t="shared" si="232"/>
        <v>0</v>
      </c>
      <c r="W182" s="195"/>
      <c r="X182" s="297">
        <f t="shared" si="234"/>
        <v>0</v>
      </c>
      <c r="Y182" s="339"/>
      <c r="Z182" s="339"/>
      <c r="AB182" s="299">
        <f t="shared" si="183"/>
        <v>0</v>
      </c>
    </row>
    <row r="183" spans="1:28" s="184" customFormat="1" hidden="1" x14ac:dyDescent="0.25">
      <c r="A183" s="181"/>
      <c r="B183" s="181">
        <v>313</v>
      </c>
      <c r="C183" s="349"/>
      <c r="D183" s="183">
        <f t="shared" ref="D183:E183" si="257">SUM(D184+D185+D186)</f>
        <v>0</v>
      </c>
      <c r="E183" s="183">
        <f t="shared" si="257"/>
        <v>0</v>
      </c>
      <c r="F183" s="196">
        <f t="shared" si="254"/>
        <v>0</v>
      </c>
      <c r="G183" s="183"/>
      <c r="H183" s="340">
        <f t="shared" ref="H183:I183" si="258">SUM(H184+H185+H186)</f>
        <v>0</v>
      </c>
      <c r="I183" s="340">
        <f t="shared" si="258"/>
        <v>0</v>
      </c>
      <c r="J183" s="297">
        <f t="shared" si="230"/>
        <v>0</v>
      </c>
      <c r="K183" s="340">
        <f t="shared" ref="K183:T183" si="259">SUM(K184+K185+K186)</f>
        <v>0</v>
      </c>
      <c r="L183" s="183">
        <f t="shared" si="259"/>
        <v>0</v>
      </c>
      <c r="M183" s="340"/>
      <c r="N183" s="340">
        <f t="shared" si="259"/>
        <v>0</v>
      </c>
      <c r="O183" s="183">
        <f t="shared" si="259"/>
        <v>0</v>
      </c>
      <c r="P183" s="340">
        <f t="shared" si="259"/>
        <v>0</v>
      </c>
      <c r="Q183" s="183">
        <f t="shared" si="259"/>
        <v>0</v>
      </c>
      <c r="R183" s="183">
        <f t="shared" si="259"/>
        <v>0</v>
      </c>
      <c r="S183" s="183">
        <f t="shared" si="259"/>
        <v>0</v>
      </c>
      <c r="T183" s="290">
        <f t="shared" si="259"/>
        <v>0</v>
      </c>
      <c r="U183" s="297">
        <f t="shared" si="238"/>
        <v>0</v>
      </c>
      <c r="V183" s="196">
        <f t="shared" si="232"/>
        <v>0</v>
      </c>
      <c r="W183" s="183">
        <f t="shared" ref="W183" si="260">SUM(W184+W185+W186)</f>
        <v>0</v>
      </c>
      <c r="X183" s="297">
        <f t="shared" si="234"/>
        <v>0</v>
      </c>
      <c r="Y183" s="340">
        <f t="shared" ref="Y183" si="261">SUM(Y184+Y185+Y186)</f>
        <v>0</v>
      </c>
      <c r="Z183" s="340">
        <f t="shared" ref="Z183" si="262">SUM(Z184+Z185+Z186)</f>
        <v>0</v>
      </c>
      <c r="AB183" s="299">
        <f t="shared" si="183"/>
        <v>0</v>
      </c>
    </row>
    <row r="184" spans="1:28" s="197" customFormat="1" hidden="1" x14ac:dyDescent="0.25">
      <c r="A184" s="192"/>
      <c r="B184" s="193" t="s">
        <v>10</v>
      </c>
      <c r="C184" s="348" t="s">
        <v>11</v>
      </c>
      <c r="D184" s="195"/>
      <c r="E184" s="195"/>
      <c r="F184" s="196">
        <f t="shared" si="254"/>
        <v>0</v>
      </c>
      <c r="G184" s="196"/>
      <c r="H184" s="339"/>
      <c r="I184" s="339"/>
      <c r="J184" s="297">
        <f t="shared" si="230"/>
        <v>0</v>
      </c>
      <c r="K184" s="339"/>
      <c r="L184" s="195"/>
      <c r="M184" s="339"/>
      <c r="N184" s="339"/>
      <c r="O184" s="195"/>
      <c r="P184" s="339"/>
      <c r="Q184" s="195"/>
      <c r="R184" s="195"/>
      <c r="S184" s="195"/>
      <c r="T184" s="289"/>
      <c r="U184" s="297">
        <f t="shared" si="238"/>
        <v>0</v>
      </c>
      <c r="V184" s="196">
        <f t="shared" si="232"/>
        <v>0</v>
      </c>
      <c r="W184" s="195"/>
      <c r="X184" s="297">
        <f t="shared" si="234"/>
        <v>0</v>
      </c>
      <c r="Y184" s="339"/>
      <c r="Z184" s="339"/>
      <c r="AB184" s="299">
        <f t="shared" si="183"/>
        <v>0</v>
      </c>
    </row>
    <row r="185" spans="1:28" s="197" customFormat="1" hidden="1" x14ac:dyDescent="0.25">
      <c r="A185" s="192"/>
      <c r="B185" s="193" t="s">
        <v>12</v>
      </c>
      <c r="C185" s="348" t="s">
        <v>13</v>
      </c>
      <c r="D185" s="195"/>
      <c r="E185" s="195"/>
      <c r="F185" s="196">
        <f t="shared" si="254"/>
        <v>0</v>
      </c>
      <c r="G185" s="196"/>
      <c r="H185" s="339"/>
      <c r="I185" s="339"/>
      <c r="J185" s="297">
        <f t="shared" si="230"/>
        <v>0</v>
      </c>
      <c r="K185" s="339"/>
      <c r="L185" s="195"/>
      <c r="M185" s="339"/>
      <c r="N185" s="339"/>
      <c r="O185" s="195"/>
      <c r="P185" s="339"/>
      <c r="Q185" s="195"/>
      <c r="R185" s="195"/>
      <c r="S185" s="195"/>
      <c r="T185" s="289"/>
      <c r="U185" s="297">
        <f t="shared" si="238"/>
        <v>0</v>
      </c>
      <c r="V185" s="196">
        <f t="shared" si="232"/>
        <v>0</v>
      </c>
      <c r="W185" s="195"/>
      <c r="X185" s="297">
        <f t="shared" si="234"/>
        <v>0</v>
      </c>
      <c r="Y185" s="339"/>
      <c r="Z185" s="339"/>
      <c r="AB185" s="299">
        <f t="shared" si="183"/>
        <v>0</v>
      </c>
    </row>
    <row r="186" spans="1:28" s="197" customFormat="1" ht="12.75" hidden="1" customHeight="1" x14ac:dyDescent="0.25">
      <c r="A186" s="192"/>
      <c r="B186" s="193" t="s">
        <v>14</v>
      </c>
      <c r="C186" s="348" t="s">
        <v>15</v>
      </c>
      <c r="D186" s="195"/>
      <c r="E186" s="195"/>
      <c r="F186" s="196">
        <f t="shared" si="254"/>
        <v>0</v>
      </c>
      <c r="G186" s="196"/>
      <c r="H186" s="339"/>
      <c r="I186" s="339"/>
      <c r="J186" s="297">
        <f t="shared" si="230"/>
        <v>0</v>
      </c>
      <c r="K186" s="339"/>
      <c r="L186" s="195"/>
      <c r="M186" s="339"/>
      <c r="N186" s="339"/>
      <c r="O186" s="195"/>
      <c r="P186" s="339"/>
      <c r="Q186" s="195"/>
      <c r="R186" s="195"/>
      <c r="S186" s="195"/>
      <c r="T186" s="289"/>
      <c r="U186" s="297">
        <f t="shared" si="238"/>
        <v>0</v>
      </c>
      <c r="V186" s="196">
        <f t="shared" si="232"/>
        <v>0</v>
      </c>
      <c r="W186" s="195"/>
      <c r="X186" s="297">
        <f t="shared" si="234"/>
        <v>0</v>
      </c>
      <c r="Y186" s="339"/>
      <c r="Z186" s="339"/>
      <c r="AB186" s="299">
        <f t="shared" si="183"/>
        <v>0</v>
      </c>
    </row>
    <row r="187" spans="1:28" s="184" customFormat="1" ht="12.75" customHeight="1" x14ac:dyDescent="0.25">
      <c r="A187" s="181"/>
      <c r="B187" s="181">
        <v>32</v>
      </c>
      <c r="C187" s="349" t="s">
        <v>584</v>
      </c>
      <c r="D187" s="183">
        <f t="shared" ref="D187:E187" si="263">SUM(D188+D193+D202+D212+D214)</f>
        <v>0</v>
      </c>
      <c r="E187" s="183">
        <f t="shared" si="263"/>
        <v>0</v>
      </c>
      <c r="F187" s="196">
        <f t="shared" si="254"/>
        <v>34832</v>
      </c>
      <c r="G187" s="183"/>
      <c r="H187" s="340">
        <f>SUM(H188+H193+H200+H202+H212+H214)</f>
        <v>13600</v>
      </c>
      <c r="I187" s="340">
        <f t="shared" ref="I187" si="264">SUM(I188+I193+I202+I212+I214)</f>
        <v>0</v>
      </c>
      <c r="J187" s="297">
        <f t="shared" si="230"/>
        <v>13600</v>
      </c>
      <c r="K187" s="340">
        <f t="shared" ref="K187:T187" si="265">SUM(K188+K193+K202+K212+K214)</f>
        <v>0</v>
      </c>
      <c r="L187" s="183">
        <f t="shared" si="265"/>
        <v>0</v>
      </c>
      <c r="M187" s="340"/>
      <c r="N187" s="340">
        <f>SUM(N209+N200)</f>
        <v>7632</v>
      </c>
      <c r="O187" s="183">
        <f t="shared" si="265"/>
        <v>0</v>
      </c>
      <c r="P187" s="340">
        <f t="shared" si="265"/>
        <v>0</v>
      </c>
      <c r="Q187" s="183">
        <f t="shared" si="265"/>
        <v>0</v>
      </c>
      <c r="R187" s="183">
        <f t="shared" si="265"/>
        <v>0</v>
      </c>
      <c r="S187" s="183">
        <f t="shared" si="265"/>
        <v>0</v>
      </c>
      <c r="T187" s="290">
        <f t="shared" si="265"/>
        <v>0</v>
      </c>
      <c r="U187" s="297">
        <f t="shared" si="238"/>
        <v>7632</v>
      </c>
      <c r="V187" s="196">
        <f t="shared" si="232"/>
        <v>21232</v>
      </c>
      <c r="W187" s="183">
        <f t="shared" ref="W187" si="266">SUM(W188+W193+W202+W212+W214)</f>
        <v>0</v>
      </c>
      <c r="X187" s="297">
        <f t="shared" si="234"/>
        <v>21232</v>
      </c>
      <c r="Y187" s="340">
        <v>22232</v>
      </c>
      <c r="Z187" s="340">
        <v>22232</v>
      </c>
      <c r="AB187" s="299">
        <f t="shared" si="183"/>
        <v>21232</v>
      </c>
    </row>
    <row r="188" spans="1:28" s="184" customFormat="1" ht="12.75" hidden="1" customHeight="1" x14ac:dyDescent="0.25">
      <c r="A188" s="181"/>
      <c r="B188" s="181">
        <v>321</v>
      </c>
      <c r="C188" s="349"/>
      <c r="D188" s="183">
        <f t="shared" ref="D188:E188" si="267">SUM(D189+D190+D191+D192)</f>
        <v>0</v>
      </c>
      <c r="E188" s="183">
        <f t="shared" si="267"/>
        <v>0</v>
      </c>
      <c r="F188" s="196">
        <f t="shared" si="254"/>
        <v>0</v>
      </c>
      <c r="G188" s="183"/>
      <c r="H188" s="340">
        <f t="shared" ref="H188:I188" si="268">SUM(H189+H190+H191+H192)</f>
        <v>0</v>
      </c>
      <c r="I188" s="340">
        <f t="shared" si="268"/>
        <v>0</v>
      </c>
      <c r="J188" s="297">
        <f t="shared" si="230"/>
        <v>0</v>
      </c>
      <c r="K188" s="340">
        <f t="shared" ref="K188:T188" si="269">SUM(K189+K190+K191+K192)</f>
        <v>0</v>
      </c>
      <c r="L188" s="183">
        <f t="shared" si="269"/>
        <v>0</v>
      </c>
      <c r="M188" s="340"/>
      <c r="N188" s="340">
        <f t="shared" si="269"/>
        <v>0</v>
      </c>
      <c r="O188" s="183">
        <f t="shared" si="269"/>
        <v>0</v>
      </c>
      <c r="P188" s="340">
        <f t="shared" si="269"/>
        <v>0</v>
      </c>
      <c r="Q188" s="183">
        <f t="shared" si="269"/>
        <v>0</v>
      </c>
      <c r="R188" s="183">
        <f t="shared" si="269"/>
        <v>0</v>
      </c>
      <c r="S188" s="183">
        <f t="shared" si="269"/>
        <v>0</v>
      </c>
      <c r="T188" s="290">
        <f t="shared" si="269"/>
        <v>0</v>
      </c>
      <c r="U188" s="297">
        <f t="shared" si="238"/>
        <v>0</v>
      </c>
      <c r="V188" s="196">
        <f t="shared" si="232"/>
        <v>0</v>
      </c>
      <c r="W188" s="183">
        <f t="shared" ref="W188" si="270">SUM(W189+W190+W191+W192)</f>
        <v>0</v>
      </c>
      <c r="X188" s="297">
        <f t="shared" si="234"/>
        <v>0</v>
      </c>
      <c r="Y188" s="340">
        <f t="shared" ref="Y188" si="271">SUM(Y189+Y190+Y191+Y192)</f>
        <v>0</v>
      </c>
      <c r="Z188" s="340">
        <f t="shared" ref="Z188" si="272">SUM(Z189+Z190+Z191+Z192)</f>
        <v>0</v>
      </c>
      <c r="AB188" s="299">
        <f t="shared" si="183"/>
        <v>0</v>
      </c>
    </row>
    <row r="189" spans="1:28" s="197" customFormat="1" hidden="1" x14ac:dyDescent="0.25">
      <c r="A189" s="192"/>
      <c r="B189" s="193" t="s">
        <v>16</v>
      </c>
      <c r="C189" s="348" t="s">
        <v>17</v>
      </c>
      <c r="D189" s="195"/>
      <c r="E189" s="195"/>
      <c r="F189" s="196">
        <f t="shared" si="254"/>
        <v>0</v>
      </c>
      <c r="G189" s="196"/>
      <c r="H189" s="339"/>
      <c r="I189" s="339"/>
      <c r="J189" s="297">
        <f t="shared" si="230"/>
        <v>0</v>
      </c>
      <c r="K189" s="339"/>
      <c r="L189" s="195"/>
      <c r="M189" s="339"/>
      <c r="N189" s="339"/>
      <c r="O189" s="195"/>
      <c r="P189" s="339"/>
      <c r="Q189" s="195"/>
      <c r="R189" s="195"/>
      <c r="S189" s="195"/>
      <c r="T189" s="289"/>
      <c r="U189" s="297">
        <f t="shared" si="238"/>
        <v>0</v>
      </c>
      <c r="V189" s="196">
        <f t="shared" si="232"/>
        <v>0</v>
      </c>
      <c r="W189" s="195"/>
      <c r="X189" s="297">
        <f t="shared" si="234"/>
        <v>0</v>
      </c>
      <c r="Y189" s="339"/>
      <c r="Z189" s="339"/>
      <c r="AB189" s="299">
        <f t="shared" si="183"/>
        <v>0</v>
      </c>
    </row>
    <row r="190" spans="1:28" s="197" customFormat="1" hidden="1" x14ac:dyDescent="0.25">
      <c r="A190" s="192"/>
      <c r="B190" s="193" t="s">
        <v>18</v>
      </c>
      <c r="C190" s="348" t="s">
        <v>19</v>
      </c>
      <c r="D190" s="195"/>
      <c r="E190" s="195"/>
      <c r="F190" s="196">
        <f t="shared" si="254"/>
        <v>0</v>
      </c>
      <c r="G190" s="196"/>
      <c r="H190" s="339"/>
      <c r="I190" s="339"/>
      <c r="J190" s="297">
        <f t="shared" si="230"/>
        <v>0</v>
      </c>
      <c r="K190" s="339"/>
      <c r="L190" s="195"/>
      <c r="M190" s="339"/>
      <c r="N190" s="339"/>
      <c r="O190" s="195"/>
      <c r="P190" s="339"/>
      <c r="Q190" s="195"/>
      <c r="R190" s="195"/>
      <c r="S190" s="195"/>
      <c r="T190" s="289"/>
      <c r="U190" s="297">
        <f t="shared" si="238"/>
        <v>0</v>
      </c>
      <c r="V190" s="196">
        <f t="shared" si="232"/>
        <v>0</v>
      </c>
      <c r="W190" s="195"/>
      <c r="X190" s="297">
        <f t="shared" si="234"/>
        <v>0</v>
      </c>
      <c r="Y190" s="339"/>
      <c r="Z190" s="339"/>
      <c r="AB190" s="299">
        <f t="shared" si="183"/>
        <v>0</v>
      </c>
    </row>
    <row r="191" spans="1:28" s="197" customFormat="1" hidden="1" x14ac:dyDescent="0.25">
      <c r="A191" s="192"/>
      <c r="B191" s="193" t="s">
        <v>20</v>
      </c>
      <c r="C191" s="348" t="s">
        <v>21</v>
      </c>
      <c r="D191" s="195"/>
      <c r="E191" s="195"/>
      <c r="F191" s="196">
        <f t="shared" si="254"/>
        <v>0</v>
      </c>
      <c r="G191" s="196"/>
      <c r="H191" s="339"/>
      <c r="I191" s="339"/>
      <c r="J191" s="297">
        <f t="shared" si="230"/>
        <v>0</v>
      </c>
      <c r="K191" s="339"/>
      <c r="L191" s="195"/>
      <c r="M191" s="339"/>
      <c r="N191" s="339"/>
      <c r="O191" s="195"/>
      <c r="P191" s="339"/>
      <c r="Q191" s="195"/>
      <c r="R191" s="195"/>
      <c r="S191" s="195"/>
      <c r="T191" s="289"/>
      <c r="U191" s="297">
        <f t="shared" si="238"/>
        <v>0</v>
      </c>
      <c r="V191" s="196">
        <f t="shared" si="232"/>
        <v>0</v>
      </c>
      <c r="W191" s="195"/>
      <c r="X191" s="297">
        <f t="shared" si="234"/>
        <v>0</v>
      </c>
      <c r="Y191" s="339"/>
      <c r="Z191" s="339"/>
      <c r="AB191" s="299">
        <f t="shared" si="183"/>
        <v>0</v>
      </c>
    </row>
    <row r="192" spans="1:28" s="197" customFormat="1" hidden="1" x14ac:dyDescent="0.25">
      <c r="A192" s="192"/>
      <c r="B192" s="192">
        <v>3214</v>
      </c>
      <c r="C192" s="348" t="s">
        <v>22</v>
      </c>
      <c r="D192" s="195"/>
      <c r="E192" s="195"/>
      <c r="F192" s="196">
        <f t="shared" si="254"/>
        <v>0</v>
      </c>
      <c r="G192" s="196"/>
      <c r="H192" s="339"/>
      <c r="I192" s="339"/>
      <c r="J192" s="297">
        <f t="shared" si="230"/>
        <v>0</v>
      </c>
      <c r="K192" s="339"/>
      <c r="L192" s="195"/>
      <c r="M192" s="339"/>
      <c r="N192" s="339"/>
      <c r="O192" s="195"/>
      <c r="P192" s="339"/>
      <c r="Q192" s="195"/>
      <c r="R192" s="195"/>
      <c r="S192" s="195"/>
      <c r="T192" s="289"/>
      <c r="U192" s="297">
        <f t="shared" si="238"/>
        <v>0</v>
      </c>
      <c r="V192" s="196">
        <f t="shared" si="232"/>
        <v>0</v>
      </c>
      <c r="W192" s="195"/>
      <c r="X192" s="297">
        <f t="shared" si="234"/>
        <v>0</v>
      </c>
      <c r="Y192" s="339"/>
      <c r="Z192" s="339"/>
      <c r="AB192" s="299">
        <f t="shared" si="183"/>
        <v>0</v>
      </c>
    </row>
    <row r="193" spans="1:28" s="184" customFormat="1" hidden="1" x14ac:dyDescent="0.25">
      <c r="A193" s="181"/>
      <c r="B193" s="181">
        <v>322</v>
      </c>
      <c r="C193" s="349"/>
      <c r="D193" s="183">
        <f t="shared" ref="D193:E193" si="273">SUM(D194+D195+D196+D197+D198+D199)</f>
        <v>0</v>
      </c>
      <c r="E193" s="183">
        <f t="shared" si="273"/>
        <v>0</v>
      </c>
      <c r="F193" s="196">
        <f t="shared" si="254"/>
        <v>0</v>
      </c>
      <c r="G193" s="183"/>
      <c r="H193" s="340">
        <f t="shared" ref="H193:I193" si="274">SUM(H194+H195+H196+H197+H198+H199)</f>
        <v>0</v>
      </c>
      <c r="I193" s="340">
        <f t="shared" si="274"/>
        <v>0</v>
      </c>
      <c r="J193" s="297">
        <f t="shared" si="230"/>
        <v>0</v>
      </c>
      <c r="K193" s="340">
        <f t="shared" ref="K193:T193" si="275">SUM(K194+K195+K196+K197+K198+K199)</f>
        <v>0</v>
      </c>
      <c r="L193" s="183">
        <f t="shared" si="275"/>
        <v>0</v>
      </c>
      <c r="M193" s="340"/>
      <c r="N193" s="340">
        <f t="shared" si="275"/>
        <v>0</v>
      </c>
      <c r="O193" s="183">
        <f t="shared" si="275"/>
        <v>0</v>
      </c>
      <c r="P193" s="340">
        <f t="shared" si="275"/>
        <v>0</v>
      </c>
      <c r="Q193" s="183">
        <f t="shared" si="275"/>
        <v>0</v>
      </c>
      <c r="R193" s="183">
        <f t="shared" si="275"/>
        <v>0</v>
      </c>
      <c r="S193" s="183">
        <f t="shared" si="275"/>
        <v>0</v>
      </c>
      <c r="T193" s="290">
        <f t="shared" si="275"/>
        <v>0</v>
      </c>
      <c r="U193" s="297">
        <f t="shared" si="238"/>
        <v>0</v>
      </c>
      <c r="V193" s="196">
        <f t="shared" si="232"/>
        <v>0</v>
      </c>
      <c r="W193" s="183">
        <f t="shared" ref="W193" si="276">SUM(W194+W195+W196+W197+W198+W199)</f>
        <v>0</v>
      </c>
      <c r="X193" s="297">
        <f t="shared" si="234"/>
        <v>0</v>
      </c>
      <c r="Y193" s="340">
        <f t="shared" ref="Y193" si="277">SUM(Y194+Y195+Y196+Y197+Y198+Y199)</f>
        <v>0</v>
      </c>
      <c r="Z193" s="340">
        <f t="shared" ref="Z193" si="278">SUM(Z194+Z195+Z196+Z197+Z198+Z199)</f>
        <v>0</v>
      </c>
      <c r="AB193" s="299">
        <f t="shared" si="183"/>
        <v>0</v>
      </c>
    </row>
    <row r="194" spans="1:28" s="197" customFormat="1" hidden="1" x14ac:dyDescent="0.25">
      <c r="A194" s="192"/>
      <c r="B194" s="193" t="s">
        <v>23</v>
      </c>
      <c r="C194" s="348" t="s">
        <v>24</v>
      </c>
      <c r="D194" s="195"/>
      <c r="E194" s="195"/>
      <c r="F194" s="196">
        <f t="shared" si="254"/>
        <v>0</v>
      </c>
      <c r="G194" s="196"/>
      <c r="H194" s="339"/>
      <c r="I194" s="339"/>
      <c r="J194" s="297">
        <f t="shared" si="230"/>
        <v>0</v>
      </c>
      <c r="K194" s="339"/>
      <c r="L194" s="195"/>
      <c r="M194" s="339"/>
      <c r="N194" s="339"/>
      <c r="O194" s="195"/>
      <c r="P194" s="339"/>
      <c r="Q194" s="195"/>
      <c r="R194" s="195"/>
      <c r="S194" s="195"/>
      <c r="T194" s="289"/>
      <c r="U194" s="297">
        <f t="shared" si="238"/>
        <v>0</v>
      </c>
      <c r="V194" s="196">
        <f t="shared" si="232"/>
        <v>0</v>
      </c>
      <c r="W194" s="195"/>
      <c r="X194" s="297">
        <f t="shared" si="234"/>
        <v>0</v>
      </c>
      <c r="Y194" s="339"/>
      <c r="Z194" s="339"/>
      <c r="AB194" s="299">
        <f t="shared" si="183"/>
        <v>0</v>
      </c>
    </row>
    <row r="195" spans="1:28" s="197" customFormat="1" hidden="1" x14ac:dyDescent="0.25">
      <c r="A195" s="192"/>
      <c r="B195" s="193" t="s">
        <v>25</v>
      </c>
      <c r="C195" s="348" t="s">
        <v>26</v>
      </c>
      <c r="D195" s="195"/>
      <c r="E195" s="195"/>
      <c r="F195" s="196">
        <f t="shared" si="254"/>
        <v>0</v>
      </c>
      <c r="G195" s="196"/>
      <c r="H195" s="339"/>
      <c r="I195" s="339"/>
      <c r="J195" s="297">
        <f t="shared" si="230"/>
        <v>0</v>
      </c>
      <c r="K195" s="339"/>
      <c r="L195" s="195"/>
      <c r="M195" s="339"/>
      <c r="N195" s="339"/>
      <c r="O195" s="195"/>
      <c r="P195" s="339"/>
      <c r="Q195" s="195"/>
      <c r="R195" s="195"/>
      <c r="S195" s="195"/>
      <c r="T195" s="289"/>
      <c r="U195" s="297">
        <f t="shared" si="238"/>
        <v>0</v>
      </c>
      <c r="V195" s="196">
        <f t="shared" si="232"/>
        <v>0</v>
      </c>
      <c r="W195" s="195"/>
      <c r="X195" s="297">
        <f t="shared" si="234"/>
        <v>0</v>
      </c>
      <c r="Y195" s="339"/>
      <c r="Z195" s="339"/>
      <c r="AB195" s="299">
        <f t="shared" si="183"/>
        <v>0</v>
      </c>
    </row>
    <row r="196" spans="1:28" s="197" customFormat="1" hidden="1" x14ac:dyDescent="0.25">
      <c r="A196" s="192"/>
      <c r="B196" s="193" t="s">
        <v>27</v>
      </c>
      <c r="C196" s="348" t="s">
        <v>28</v>
      </c>
      <c r="D196" s="195"/>
      <c r="E196" s="195"/>
      <c r="F196" s="196">
        <f t="shared" si="254"/>
        <v>0</v>
      </c>
      <c r="G196" s="196"/>
      <c r="H196" s="339"/>
      <c r="I196" s="339"/>
      <c r="J196" s="297">
        <f t="shared" si="230"/>
        <v>0</v>
      </c>
      <c r="K196" s="339"/>
      <c r="L196" s="195"/>
      <c r="M196" s="339"/>
      <c r="N196" s="339"/>
      <c r="O196" s="195"/>
      <c r="P196" s="339"/>
      <c r="Q196" s="195"/>
      <c r="R196" s="195"/>
      <c r="S196" s="195"/>
      <c r="T196" s="289"/>
      <c r="U196" s="297">
        <f t="shared" si="238"/>
        <v>0</v>
      </c>
      <c r="V196" s="196">
        <f t="shared" si="232"/>
        <v>0</v>
      </c>
      <c r="W196" s="195"/>
      <c r="X196" s="297">
        <f t="shared" si="234"/>
        <v>0</v>
      </c>
      <c r="Y196" s="339"/>
      <c r="Z196" s="339"/>
      <c r="AB196" s="299">
        <f t="shared" si="183"/>
        <v>0</v>
      </c>
    </row>
    <row r="197" spans="1:28" s="197" customFormat="1" hidden="1" x14ac:dyDescent="0.25">
      <c r="A197" s="192"/>
      <c r="B197" s="193" t="s">
        <v>29</v>
      </c>
      <c r="C197" s="348" t="s">
        <v>30</v>
      </c>
      <c r="D197" s="195"/>
      <c r="E197" s="195"/>
      <c r="F197" s="196">
        <f t="shared" si="254"/>
        <v>0</v>
      </c>
      <c r="G197" s="196"/>
      <c r="H197" s="339"/>
      <c r="I197" s="339"/>
      <c r="J197" s="297">
        <f t="shared" si="230"/>
        <v>0</v>
      </c>
      <c r="K197" s="339"/>
      <c r="L197" s="195"/>
      <c r="M197" s="339"/>
      <c r="N197" s="339"/>
      <c r="O197" s="195"/>
      <c r="P197" s="339"/>
      <c r="Q197" s="195"/>
      <c r="R197" s="195"/>
      <c r="S197" s="195"/>
      <c r="T197" s="289"/>
      <c r="U197" s="297">
        <f t="shared" si="238"/>
        <v>0</v>
      </c>
      <c r="V197" s="196">
        <f t="shared" si="232"/>
        <v>0</v>
      </c>
      <c r="W197" s="195"/>
      <c r="X197" s="297">
        <f t="shared" si="234"/>
        <v>0</v>
      </c>
      <c r="Y197" s="339"/>
      <c r="Z197" s="339"/>
      <c r="AB197" s="299">
        <f t="shared" si="183"/>
        <v>0</v>
      </c>
    </row>
    <row r="198" spans="1:28" s="197" customFormat="1" hidden="1" x14ac:dyDescent="0.25">
      <c r="A198" s="192"/>
      <c r="B198" s="193" t="s">
        <v>31</v>
      </c>
      <c r="C198" s="348" t="s">
        <v>32</v>
      </c>
      <c r="D198" s="195"/>
      <c r="E198" s="195"/>
      <c r="F198" s="196">
        <f t="shared" si="254"/>
        <v>0</v>
      </c>
      <c r="G198" s="196"/>
      <c r="H198" s="339"/>
      <c r="I198" s="339"/>
      <c r="J198" s="297">
        <f t="shared" si="230"/>
        <v>0</v>
      </c>
      <c r="K198" s="339"/>
      <c r="L198" s="195"/>
      <c r="M198" s="339"/>
      <c r="N198" s="339"/>
      <c r="O198" s="195"/>
      <c r="P198" s="339"/>
      <c r="Q198" s="195"/>
      <c r="R198" s="195"/>
      <c r="S198" s="195"/>
      <c r="T198" s="289"/>
      <c r="U198" s="297">
        <f t="shared" si="238"/>
        <v>0</v>
      </c>
      <c r="V198" s="196">
        <f t="shared" si="232"/>
        <v>0</v>
      </c>
      <c r="W198" s="195"/>
      <c r="X198" s="297">
        <f t="shared" si="234"/>
        <v>0</v>
      </c>
      <c r="Y198" s="339"/>
      <c r="Z198" s="339"/>
      <c r="AB198" s="299">
        <f t="shared" si="183"/>
        <v>0</v>
      </c>
    </row>
    <row r="199" spans="1:28" s="197" customFormat="1" hidden="1" x14ac:dyDescent="0.25">
      <c r="A199" s="192"/>
      <c r="B199" s="199" t="s">
        <v>33</v>
      </c>
      <c r="C199" s="348" t="s">
        <v>34</v>
      </c>
      <c r="D199" s="195"/>
      <c r="E199" s="195"/>
      <c r="F199" s="196">
        <f t="shared" si="254"/>
        <v>0</v>
      </c>
      <c r="G199" s="196"/>
      <c r="H199" s="339"/>
      <c r="I199" s="339"/>
      <c r="J199" s="297">
        <f t="shared" si="230"/>
        <v>0</v>
      </c>
      <c r="K199" s="339"/>
      <c r="L199" s="195"/>
      <c r="M199" s="339"/>
      <c r="N199" s="339"/>
      <c r="O199" s="195"/>
      <c r="P199" s="339"/>
      <c r="Q199" s="195"/>
      <c r="R199" s="195"/>
      <c r="S199" s="195"/>
      <c r="T199" s="289"/>
      <c r="U199" s="297">
        <f t="shared" si="238"/>
        <v>0</v>
      </c>
      <c r="V199" s="196">
        <f t="shared" si="232"/>
        <v>0</v>
      </c>
      <c r="W199" s="195"/>
      <c r="X199" s="297">
        <f t="shared" si="234"/>
        <v>0</v>
      </c>
      <c r="Y199" s="339"/>
      <c r="Z199" s="339"/>
      <c r="AB199" s="299">
        <f t="shared" si="183"/>
        <v>0</v>
      </c>
    </row>
    <row r="200" spans="1:28" s="197" customFormat="1" x14ac:dyDescent="0.25">
      <c r="A200" s="192"/>
      <c r="B200" s="181">
        <v>322</v>
      </c>
      <c r="C200" s="349" t="s">
        <v>586</v>
      </c>
      <c r="D200" s="195"/>
      <c r="E200" s="195"/>
      <c r="F200" s="196"/>
      <c r="G200" s="196"/>
      <c r="H200" s="340">
        <f t="shared" ref="H200" si="279">SUM(H201+H206+H215+H225+H227)</f>
        <v>0</v>
      </c>
      <c r="I200" s="339"/>
      <c r="J200" s="297">
        <f t="shared" si="230"/>
        <v>0</v>
      </c>
      <c r="K200" s="339"/>
      <c r="L200" s="195"/>
      <c r="M200" s="339"/>
      <c r="N200" s="339">
        <f>SUM(N201)</f>
        <v>7632</v>
      </c>
      <c r="O200" s="195"/>
      <c r="P200" s="339"/>
      <c r="Q200" s="195"/>
      <c r="R200" s="195"/>
      <c r="S200" s="195"/>
      <c r="T200" s="289"/>
      <c r="U200" s="297"/>
      <c r="V200" s="196"/>
      <c r="W200" s="195"/>
      <c r="X200" s="297"/>
      <c r="Y200" s="339"/>
      <c r="Z200" s="339"/>
      <c r="AB200" s="299">
        <f t="shared" si="183"/>
        <v>0</v>
      </c>
    </row>
    <row r="201" spans="1:28" s="197" customFormat="1" x14ac:dyDescent="0.25">
      <c r="A201" s="192"/>
      <c r="B201" s="193">
        <v>3221</v>
      </c>
      <c r="C201" s="348" t="s">
        <v>580</v>
      </c>
      <c r="D201" s="195"/>
      <c r="E201" s="195"/>
      <c r="F201" s="196"/>
      <c r="G201" s="196"/>
      <c r="H201" s="339">
        <v>0</v>
      </c>
      <c r="I201" s="339"/>
      <c r="J201" s="297">
        <f t="shared" si="230"/>
        <v>0</v>
      </c>
      <c r="K201" s="339"/>
      <c r="L201" s="195"/>
      <c r="M201" s="339"/>
      <c r="N201" s="339">
        <v>7632</v>
      </c>
      <c r="O201" s="195"/>
      <c r="P201" s="339"/>
      <c r="Q201" s="195"/>
      <c r="R201" s="195"/>
      <c r="S201" s="195"/>
      <c r="T201" s="289"/>
      <c r="U201" s="297"/>
      <c r="V201" s="196"/>
      <c r="W201" s="195"/>
      <c r="X201" s="297"/>
      <c r="Y201" s="339"/>
      <c r="Z201" s="339"/>
      <c r="AB201" s="299">
        <f t="shared" si="183"/>
        <v>0</v>
      </c>
    </row>
    <row r="202" spans="1:28" s="184" customFormat="1" x14ac:dyDescent="0.25">
      <c r="A202" s="181"/>
      <c r="B202" s="181">
        <v>323</v>
      </c>
      <c r="C202" s="349" t="s">
        <v>592</v>
      </c>
      <c r="D202" s="183">
        <f t="shared" ref="D202:E202" si="280">SUM(D203+D204+D205+D206+D207+D208+D209+D210+D211)</f>
        <v>0</v>
      </c>
      <c r="E202" s="183">
        <f t="shared" si="280"/>
        <v>0</v>
      </c>
      <c r="F202" s="196">
        <f t="shared" si="254"/>
        <v>27200</v>
      </c>
      <c r="G202" s="183"/>
      <c r="H202" s="340">
        <f t="shared" ref="H202:I202" si="281">SUM(H203+H204+H205+H206+H207+H208+H209+H210+H211)</f>
        <v>13600</v>
      </c>
      <c r="I202" s="340">
        <f t="shared" si="281"/>
        <v>0</v>
      </c>
      <c r="J202" s="297">
        <f t="shared" si="230"/>
        <v>13600</v>
      </c>
      <c r="K202" s="340">
        <f t="shared" ref="K202:T202" si="282">SUM(K203+K204+K205+K206+K207+K208+K209+K210+K211)</f>
        <v>0</v>
      </c>
      <c r="L202" s="183">
        <f t="shared" si="282"/>
        <v>0</v>
      </c>
      <c r="M202" s="340"/>
      <c r="N202" s="340">
        <f t="shared" si="282"/>
        <v>0</v>
      </c>
      <c r="O202" s="183">
        <f t="shared" si="282"/>
        <v>0</v>
      </c>
      <c r="P202" s="340">
        <f t="shared" si="282"/>
        <v>0</v>
      </c>
      <c r="Q202" s="183">
        <f t="shared" si="282"/>
        <v>0</v>
      </c>
      <c r="R202" s="183">
        <f t="shared" si="282"/>
        <v>0</v>
      </c>
      <c r="S202" s="183">
        <f t="shared" si="282"/>
        <v>0</v>
      </c>
      <c r="T202" s="290">
        <f t="shared" si="282"/>
        <v>0</v>
      </c>
      <c r="U202" s="297">
        <f t="shared" si="238"/>
        <v>0</v>
      </c>
      <c r="V202" s="196">
        <f t="shared" si="232"/>
        <v>13600</v>
      </c>
      <c r="W202" s="183">
        <f t="shared" ref="W202" si="283">SUM(W203+W204+W205+W206+W207+W208+W209+W210+W211)</f>
        <v>0</v>
      </c>
      <c r="X202" s="297">
        <f t="shared" si="234"/>
        <v>13600</v>
      </c>
      <c r="Y202" s="338">
        <f>SUM(Y209)</f>
        <v>0</v>
      </c>
      <c r="Z202" s="340">
        <f>SUM(Z209)</f>
        <v>0</v>
      </c>
      <c r="AB202" s="299">
        <f t="shared" si="183"/>
        <v>13600</v>
      </c>
    </row>
    <row r="203" spans="1:28" s="197" customFormat="1" hidden="1" x14ac:dyDescent="0.25">
      <c r="A203" s="192"/>
      <c r="B203" s="193" t="s">
        <v>35</v>
      </c>
      <c r="C203" s="348" t="s">
        <v>36</v>
      </c>
      <c r="D203" s="195"/>
      <c r="E203" s="195"/>
      <c r="F203" s="196">
        <f t="shared" si="254"/>
        <v>0</v>
      </c>
      <c r="G203" s="196"/>
      <c r="H203" s="339"/>
      <c r="I203" s="339"/>
      <c r="J203" s="297">
        <f t="shared" si="230"/>
        <v>0</v>
      </c>
      <c r="K203" s="339"/>
      <c r="L203" s="195"/>
      <c r="M203" s="339"/>
      <c r="N203" s="339"/>
      <c r="O203" s="195"/>
      <c r="P203" s="339"/>
      <c r="Q203" s="195"/>
      <c r="R203" s="195"/>
      <c r="S203" s="195"/>
      <c r="T203" s="289"/>
      <c r="U203" s="297">
        <f t="shared" si="238"/>
        <v>0</v>
      </c>
      <c r="V203" s="196">
        <f t="shared" si="232"/>
        <v>0</v>
      </c>
      <c r="W203" s="195"/>
      <c r="X203" s="297">
        <f t="shared" si="234"/>
        <v>0</v>
      </c>
      <c r="Y203" s="339"/>
      <c r="Z203" s="339"/>
      <c r="AB203" s="299">
        <f t="shared" si="183"/>
        <v>0</v>
      </c>
    </row>
    <row r="204" spans="1:28" s="197" customFormat="1" hidden="1" x14ac:dyDescent="0.25">
      <c r="A204" s="192"/>
      <c r="B204" s="193" t="s">
        <v>37</v>
      </c>
      <c r="C204" s="348" t="s">
        <v>38</v>
      </c>
      <c r="D204" s="195"/>
      <c r="E204" s="195"/>
      <c r="F204" s="196">
        <f t="shared" si="254"/>
        <v>0</v>
      </c>
      <c r="G204" s="196"/>
      <c r="H204" s="339"/>
      <c r="I204" s="339"/>
      <c r="J204" s="297">
        <f t="shared" si="230"/>
        <v>0</v>
      </c>
      <c r="K204" s="339"/>
      <c r="L204" s="195"/>
      <c r="M204" s="339"/>
      <c r="N204" s="339"/>
      <c r="O204" s="195"/>
      <c r="P204" s="339"/>
      <c r="Q204" s="195"/>
      <c r="R204" s="195"/>
      <c r="S204" s="195"/>
      <c r="T204" s="289"/>
      <c r="U204" s="297">
        <f t="shared" si="238"/>
        <v>0</v>
      </c>
      <c r="V204" s="196">
        <f t="shared" si="232"/>
        <v>0</v>
      </c>
      <c r="W204" s="195"/>
      <c r="X204" s="297">
        <f t="shared" si="234"/>
        <v>0</v>
      </c>
      <c r="Y204" s="339"/>
      <c r="Z204" s="339"/>
      <c r="AB204" s="299">
        <f t="shared" si="183"/>
        <v>0</v>
      </c>
    </row>
    <row r="205" spans="1:28" s="197" customFormat="1" hidden="1" x14ac:dyDescent="0.25">
      <c r="A205" s="192"/>
      <c r="B205" s="193" t="s">
        <v>39</v>
      </c>
      <c r="C205" s="348" t="s">
        <v>40</v>
      </c>
      <c r="D205" s="195"/>
      <c r="E205" s="195"/>
      <c r="F205" s="196">
        <f t="shared" si="254"/>
        <v>0</v>
      </c>
      <c r="G205" s="196"/>
      <c r="H205" s="339"/>
      <c r="I205" s="339"/>
      <c r="J205" s="297">
        <f t="shared" si="230"/>
        <v>0</v>
      </c>
      <c r="K205" s="339"/>
      <c r="L205" s="195"/>
      <c r="M205" s="339"/>
      <c r="N205" s="339"/>
      <c r="O205" s="195"/>
      <c r="P205" s="339"/>
      <c r="Q205" s="195"/>
      <c r="R205" s="195"/>
      <c r="S205" s="195"/>
      <c r="T205" s="289"/>
      <c r="U205" s="297">
        <f t="shared" si="238"/>
        <v>0</v>
      </c>
      <c r="V205" s="196">
        <f t="shared" si="232"/>
        <v>0</v>
      </c>
      <c r="W205" s="195"/>
      <c r="X205" s="297">
        <f t="shared" si="234"/>
        <v>0</v>
      </c>
      <c r="Y205" s="339"/>
      <c r="Z205" s="339"/>
      <c r="AB205" s="299">
        <f t="shared" si="183"/>
        <v>0</v>
      </c>
    </row>
    <row r="206" spans="1:28" s="197" customFormat="1" hidden="1" x14ac:dyDescent="0.25">
      <c r="A206" s="192"/>
      <c r="B206" s="193" t="s">
        <v>41</v>
      </c>
      <c r="C206" s="348" t="s">
        <v>42</v>
      </c>
      <c r="D206" s="195"/>
      <c r="E206" s="195"/>
      <c r="F206" s="196">
        <f t="shared" si="254"/>
        <v>0</v>
      </c>
      <c r="G206" s="196"/>
      <c r="H206" s="339"/>
      <c r="I206" s="339"/>
      <c r="J206" s="297">
        <f t="shared" si="230"/>
        <v>0</v>
      </c>
      <c r="K206" s="339"/>
      <c r="L206" s="195"/>
      <c r="M206" s="339"/>
      <c r="N206" s="339"/>
      <c r="O206" s="195"/>
      <c r="P206" s="339"/>
      <c r="Q206" s="195"/>
      <c r="R206" s="195"/>
      <c r="S206" s="195"/>
      <c r="T206" s="289"/>
      <c r="U206" s="297">
        <f t="shared" si="238"/>
        <v>0</v>
      </c>
      <c r="V206" s="196">
        <f t="shared" si="232"/>
        <v>0</v>
      </c>
      <c r="W206" s="195"/>
      <c r="X206" s="297">
        <f t="shared" si="234"/>
        <v>0</v>
      </c>
      <c r="Y206" s="339"/>
      <c r="Z206" s="339"/>
      <c r="AB206" s="299">
        <f t="shared" si="183"/>
        <v>0</v>
      </c>
    </row>
    <row r="207" spans="1:28" s="197" customFormat="1" hidden="1" x14ac:dyDescent="0.25">
      <c r="A207" s="192"/>
      <c r="B207" s="193" t="s">
        <v>43</v>
      </c>
      <c r="C207" s="348" t="s">
        <v>44</v>
      </c>
      <c r="D207" s="195"/>
      <c r="E207" s="195"/>
      <c r="F207" s="196">
        <f t="shared" si="254"/>
        <v>0</v>
      </c>
      <c r="G207" s="196"/>
      <c r="H207" s="339"/>
      <c r="I207" s="339"/>
      <c r="J207" s="297">
        <f t="shared" si="230"/>
        <v>0</v>
      </c>
      <c r="K207" s="339"/>
      <c r="L207" s="195"/>
      <c r="M207" s="339"/>
      <c r="N207" s="339"/>
      <c r="O207" s="195"/>
      <c r="P207" s="339"/>
      <c r="Q207" s="195"/>
      <c r="R207" s="195"/>
      <c r="S207" s="195"/>
      <c r="T207" s="289"/>
      <c r="U207" s="297">
        <f t="shared" si="238"/>
        <v>0</v>
      </c>
      <c r="V207" s="196">
        <f t="shared" si="232"/>
        <v>0</v>
      </c>
      <c r="W207" s="195"/>
      <c r="X207" s="297">
        <f t="shared" si="234"/>
        <v>0</v>
      </c>
      <c r="Y207" s="339"/>
      <c r="Z207" s="339"/>
      <c r="AB207" s="299">
        <f t="shared" ref="AB207:AB270" si="284">SUM(H207+U207)</f>
        <v>0</v>
      </c>
    </row>
    <row r="208" spans="1:28" s="197" customFormat="1" hidden="1" x14ac:dyDescent="0.25">
      <c r="A208" s="192"/>
      <c r="B208" s="193" t="s">
        <v>45</v>
      </c>
      <c r="C208" s="348" t="s">
        <v>46</v>
      </c>
      <c r="D208" s="195"/>
      <c r="E208" s="195"/>
      <c r="F208" s="196">
        <f t="shared" si="254"/>
        <v>0</v>
      </c>
      <c r="G208" s="196"/>
      <c r="H208" s="339"/>
      <c r="I208" s="339"/>
      <c r="J208" s="297">
        <f t="shared" si="230"/>
        <v>0</v>
      </c>
      <c r="K208" s="339"/>
      <c r="L208" s="195"/>
      <c r="M208" s="339"/>
      <c r="N208" s="339"/>
      <c r="O208" s="195"/>
      <c r="P208" s="339"/>
      <c r="Q208" s="195"/>
      <c r="R208" s="195"/>
      <c r="S208" s="195"/>
      <c r="T208" s="289"/>
      <c r="U208" s="297">
        <f t="shared" si="238"/>
        <v>0</v>
      </c>
      <c r="V208" s="196">
        <f t="shared" si="232"/>
        <v>0</v>
      </c>
      <c r="W208" s="195"/>
      <c r="X208" s="297">
        <f t="shared" si="234"/>
        <v>0</v>
      </c>
      <c r="Y208" s="339"/>
      <c r="Z208" s="339"/>
      <c r="AB208" s="299">
        <f t="shared" si="284"/>
        <v>0</v>
      </c>
    </row>
    <row r="209" spans="1:28" s="197" customFormat="1" x14ac:dyDescent="0.25">
      <c r="A209" s="192"/>
      <c r="B209" s="193" t="s">
        <v>47</v>
      </c>
      <c r="C209" s="348" t="s">
        <v>621</v>
      </c>
      <c r="D209" s="195"/>
      <c r="E209" s="195"/>
      <c r="F209" s="196">
        <f t="shared" si="254"/>
        <v>27200</v>
      </c>
      <c r="G209" s="196"/>
      <c r="H209" s="339">
        <v>13600</v>
      </c>
      <c r="I209" s="339"/>
      <c r="J209" s="297">
        <f t="shared" si="230"/>
        <v>13600</v>
      </c>
      <c r="K209" s="339"/>
      <c r="L209" s="195"/>
      <c r="M209" s="339"/>
      <c r="N209" s="339">
        <v>0</v>
      </c>
      <c r="O209" s="195"/>
      <c r="P209" s="339"/>
      <c r="Q209" s="195"/>
      <c r="R209" s="195"/>
      <c r="S209" s="195"/>
      <c r="T209" s="289"/>
      <c r="U209" s="297">
        <f t="shared" si="238"/>
        <v>0</v>
      </c>
      <c r="V209" s="196">
        <f t="shared" si="232"/>
        <v>13600</v>
      </c>
      <c r="W209" s="195"/>
      <c r="X209" s="297">
        <f t="shared" si="234"/>
        <v>13600</v>
      </c>
      <c r="Y209" s="339"/>
      <c r="Z209" s="339"/>
      <c r="AB209" s="299">
        <f t="shared" si="284"/>
        <v>13600</v>
      </c>
    </row>
    <row r="210" spans="1:28" s="197" customFormat="1" hidden="1" x14ac:dyDescent="0.25">
      <c r="A210" s="192"/>
      <c r="B210" s="193" t="s">
        <v>49</v>
      </c>
      <c r="C210" s="348" t="s">
        <v>50</v>
      </c>
      <c r="D210" s="195"/>
      <c r="E210" s="195"/>
      <c r="F210" s="196">
        <f t="shared" si="254"/>
        <v>0</v>
      </c>
      <c r="G210" s="196"/>
      <c r="H210" s="339"/>
      <c r="I210" s="339"/>
      <c r="J210" s="297">
        <f t="shared" si="230"/>
        <v>0</v>
      </c>
      <c r="K210" s="339"/>
      <c r="L210" s="195"/>
      <c r="M210" s="339"/>
      <c r="N210" s="339"/>
      <c r="O210" s="195"/>
      <c r="P210" s="339"/>
      <c r="Q210" s="195"/>
      <c r="R210" s="195"/>
      <c r="S210" s="195"/>
      <c r="T210" s="289"/>
      <c r="U210" s="297">
        <f t="shared" si="238"/>
        <v>0</v>
      </c>
      <c r="V210" s="196">
        <f t="shared" si="232"/>
        <v>0</v>
      </c>
      <c r="W210" s="195"/>
      <c r="X210" s="297">
        <f t="shared" si="234"/>
        <v>0</v>
      </c>
      <c r="Y210" s="339"/>
      <c r="Z210" s="339"/>
      <c r="AB210" s="299">
        <f t="shared" si="284"/>
        <v>0</v>
      </c>
    </row>
    <row r="211" spans="1:28" s="197" customFormat="1" hidden="1" x14ac:dyDescent="0.25">
      <c r="A211" s="192"/>
      <c r="B211" s="193" t="s">
        <v>51</v>
      </c>
      <c r="C211" s="348" t="s">
        <v>52</v>
      </c>
      <c r="D211" s="195"/>
      <c r="E211" s="195"/>
      <c r="F211" s="196">
        <f t="shared" si="254"/>
        <v>0</v>
      </c>
      <c r="G211" s="196"/>
      <c r="H211" s="339"/>
      <c r="I211" s="339"/>
      <c r="J211" s="297">
        <f t="shared" si="230"/>
        <v>0</v>
      </c>
      <c r="K211" s="339"/>
      <c r="L211" s="195"/>
      <c r="M211" s="339"/>
      <c r="N211" s="339"/>
      <c r="O211" s="195"/>
      <c r="P211" s="339"/>
      <c r="Q211" s="195"/>
      <c r="R211" s="195"/>
      <c r="S211" s="195"/>
      <c r="T211" s="289"/>
      <c r="U211" s="297">
        <f t="shared" si="238"/>
        <v>0</v>
      </c>
      <c r="V211" s="196">
        <f t="shared" si="232"/>
        <v>0</v>
      </c>
      <c r="W211" s="195"/>
      <c r="X211" s="297">
        <f t="shared" si="234"/>
        <v>0</v>
      </c>
      <c r="Y211" s="339"/>
      <c r="Z211" s="339"/>
      <c r="AB211" s="299">
        <f t="shared" si="284"/>
        <v>0</v>
      </c>
    </row>
    <row r="212" spans="1:28" s="184" customFormat="1" hidden="1" x14ac:dyDescent="0.25">
      <c r="A212" s="181"/>
      <c r="B212" s="181">
        <v>324</v>
      </c>
      <c r="C212" s="349"/>
      <c r="D212" s="183">
        <f>SUM(D213)</f>
        <v>0</v>
      </c>
      <c r="E212" s="183">
        <f t="shared" ref="E212:W212" si="285">SUM(E213)</f>
        <v>0</v>
      </c>
      <c r="F212" s="196">
        <f t="shared" si="254"/>
        <v>0</v>
      </c>
      <c r="G212" s="183"/>
      <c r="H212" s="340">
        <f t="shared" si="285"/>
        <v>0</v>
      </c>
      <c r="I212" s="340">
        <f t="shared" si="285"/>
        <v>0</v>
      </c>
      <c r="J212" s="297">
        <f t="shared" si="230"/>
        <v>0</v>
      </c>
      <c r="K212" s="340">
        <f t="shared" si="285"/>
        <v>0</v>
      </c>
      <c r="L212" s="183">
        <f t="shared" si="285"/>
        <v>0</v>
      </c>
      <c r="M212" s="340"/>
      <c r="N212" s="340">
        <f t="shared" si="285"/>
        <v>0</v>
      </c>
      <c r="O212" s="183">
        <f t="shared" si="285"/>
        <v>0</v>
      </c>
      <c r="P212" s="340">
        <f t="shared" si="285"/>
        <v>0</v>
      </c>
      <c r="Q212" s="183">
        <f t="shared" si="285"/>
        <v>0</v>
      </c>
      <c r="R212" s="183">
        <f t="shared" si="285"/>
        <v>0</v>
      </c>
      <c r="S212" s="183">
        <f t="shared" si="285"/>
        <v>0</v>
      </c>
      <c r="T212" s="290">
        <f t="shared" si="285"/>
        <v>0</v>
      </c>
      <c r="U212" s="297">
        <f t="shared" si="238"/>
        <v>0</v>
      </c>
      <c r="V212" s="196">
        <f t="shared" si="232"/>
        <v>0</v>
      </c>
      <c r="W212" s="183">
        <f t="shared" si="285"/>
        <v>0</v>
      </c>
      <c r="X212" s="297">
        <f t="shared" si="234"/>
        <v>0</v>
      </c>
      <c r="Y212" s="340">
        <f t="shared" ref="Y212:Z212" si="286">SUM(Y213)</f>
        <v>0</v>
      </c>
      <c r="Z212" s="340">
        <f t="shared" si="286"/>
        <v>0</v>
      </c>
      <c r="AB212" s="299">
        <f t="shared" si="284"/>
        <v>0</v>
      </c>
    </row>
    <row r="213" spans="1:28" s="197" customFormat="1" hidden="1" x14ac:dyDescent="0.25">
      <c r="A213" s="192"/>
      <c r="B213" s="198" t="s">
        <v>54</v>
      </c>
      <c r="C213" s="348" t="s">
        <v>53</v>
      </c>
      <c r="D213" s="195"/>
      <c r="E213" s="195"/>
      <c r="F213" s="196">
        <f t="shared" si="254"/>
        <v>0</v>
      </c>
      <c r="G213" s="196"/>
      <c r="H213" s="339"/>
      <c r="I213" s="339"/>
      <c r="J213" s="297">
        <f t="shared" si="230"/>
        <v>0</v>
      </c>
      <c r="K213" s="339"/>
      <c r="L213" s="195"/>
      <c r="M213" s="339"/>
      <c r="N213" s="339"/>
      <c r="O213" s="195"/>
      <c r="P213" s="339"/>
      <c r="Q213" s="195"/>
      <c r="R213" s="195"/>
      <c r="S213" s="195"/>
      <c r="T213" s="289"/>
      <c r="U213" s="297">
        <f t="shared" si="238"/>
        <v>0</v>
      </c>
      <c r="V213" s="196">
        <f t="shared" si="232"/>
        <v>0</v>
      </c>
      <c r="W213" s="195"/>
      <c r="X213" s="297">
        <f t="shared" si="234"/>
        <v>0</v>
      </c>
      <c r="Y213" s="339"/>
      <c r="Z213" s="339"/>
      <c r="AB213" s="299">
        <f t="shared" si="284"/>
        <v>0</v>
      </c>
    </row>
    <row r="214" spans="1:28" s="184" customFormat="1" hidden="1" x14ac:dyDescent="0.25">
      <c r="A214" s="181"/>
      <c r="B214" s="189" t="s">
        <v>547</v>
      </c>
      <c r="C214" s="349"/>
      <c r="D214" s="183">
        <f t="shared" ref="D214:E214" si="287">SUM(D215+D216+D217+D218+D219+D220+D221)</f>
        <v>0</v>
      </c>
      <c r="E214" s="183">
        <f t="shared" si="287"/>
        <v>0</v>
      </c>
      <c r="F214" s="196">
        <f t="shared" si="254"/>
        <v>0</v>
      </c>
      <c r="G214" s="183"/>
      <c r="H214" s="340">
        <f t="shared" ref="H214:I214" si="288">SUM(H215+H216+H217+H218+H219+H220+H221)</f>
        <v>0</v>
      </c>
      <c r="I214" s="340">
        <f t="shared" si="288"/>
        <v>0</v>
      </c>
      <c r="J214" s="297">
        <f t="shared" si="230"/>
        <v>0</v>
      </c>
      <c r="K214" s="340">
        <f t="shared" ref="K214:T214" si="289">SUM(K215+K216+K217+K218+K219+K220+K221)</f>
        <v>0</v>
      </c>
      <c r="L214" s="183">
        <f t="shared" si="289"/>
        <v>0</v>
      </c>
      <c r="M214" s="340"/>
      <c r="N214" s="340">
        <f t="shared" si="289"/>
        <v>0</v>
      </c>
      <c r="O214" s="183">
        <f t="shared" si="289"/>
        <v>0</v>
      </c>
      <c r="P214" s="340">
        <f t="shared" si="289"/>
        <v>0</v>
      </c>
      <c r="Q214" s="183">
        <f t="shared" si="289"/>
        <v>0</v>
      </c>
      <c r="R214" s="183">
        <f t="shared" si="289"/>
        <v>0</v>
      </c>
      <c r="S214" s="183">
        <f t="shared" si="289"/>
        <v>0</v>
      </c>
      <c r="T214" s="290">
        <f t="shared" si="289"/>
        <v>0</v>
      </c>
      <c r="U214" s="297">
        <f t="shared" si="238"/>
        <v>0</v>
      </c>
      <c r="V214" s="196">
        <f t="shared" si="232"/>
        <v>0</v>
      </c>
      <c r="W214" s="183">
        <f t="shared" ref="W214" si="290">SUM(W215+W216+W217+W218+W219+W220+W221)</f>
        <v>0</v>
      </c>
      <c r="X214" s="297">
        <f t="shared" si="234"/>
        <v>0</v>
      </c>
      <c r="Y214" s="340">
        <f t="shared" ref="Y214" si="291">SUM(Y215+Y216+Y217+Y218+Y219+Y220+Y221)</f>
        <v>0</v>
      </c>
      <c r="Z214" s="340">
        <f t="shared" ref="Z214" si="292">SUM(Z215+Z216+Z217+Z218+Z219+Z220+Z221)</f>
        <v>0</v>
      </c>
      <c r="AB214" s="299">
        <f t="shared" si="284"/>
        <v>0</v>
      </c>
    </row>
    <row r="215" spans="1:28" s="197" customFormat="1" ht="12.75" hidden="1" customHeight="1" x14ac:dyDescent="0.25">
      <c r="A215" s="192"/>
      <c r="B215" s="193" t="s">
        <v>56</v>
      </c>
      <c r="C215" s="348" t="s">
        <v>57</v>
      </c>
      <c r="D215" s="195"/>
      <c r="E215" s="195"/>
      <c r="F215" s="196">
        <f t="shared" si="254"/>
        <v>0</v>
      </c>
      <c r="G215" s="196"/>
      <c r="H215" s="339"/>
      <c r="I215" s="339"/>
      <c r="J215" s="297">
        <f t="shared" si="230"/>
        <v>0</v>
      </c>
      <c r="K215" s="339"/>
      <c r="L215" s="195"/>
      <c r="M215" s="339"/>
      <c r="N215" s="339"/>
      <c r="O215" s="195"/>
      <c r="P215" s="339"/>
      <c r="Q215" s="195"/>
      <c r="R215" s="195"/>
      <c r="S215" s="195"/>
      <c r="T215" s="289"/>
      <c r="U215" s="297">
        <f t="shared" si="238"/>
        <v>0</v>
      </c>
      <c r="V215" s="196">
        <f t="shared" si="232"/>
        <v>0</v>
      </c>
      <c r="W215" s="195"/>
      <c r="X215" s="297">
        <f t="shared" si="234"/>
        <v>0</v>
      </c>
      <c r="Y215" s="339"/>
      <c r="Z215" s="339"/>
      <c r="AB215" s="299">
        <f t="shared" si="284"/>
        <v>0</v>
      </c>
    </row>
    <row r="216" spans="1:28" s="197" customFormat="1" hidden="1" x14ac:dyDescent="0.25">
      <c r="A216" s="192"/>
      <c r="B216" s="193" t="s">
        <v>58</v>
      </c>
      <c r="C216" s="348" t="s">
        <v>59</v>
      </c>
      <c r="D216" s="195"/>
      <c r="E216" s="195"/>
      <c r="F216" s="196">
        <f t="shared" si="254"/>
        <v>0</v>
      </c>
      <c r="G216" s="196"/>
      <c r="H216" s="339"/>
      <c r="I216" s="339"/>
      <c r="J216" s="297">
        <f t="shared" si="230"/>
        <v>0</v>
      </c>
      <c r="K216" s="339"/>
      <c r="L216" s="195"/>
      <c r="M216" s="339"/>
      <c r="N216" s="339"/>
      <c r="O216" s="195"/>
      <c r="P216" s="339"/>
      <c r="Q216" s="195"/>
      <c r="R216" s="195"/>
      <c r="S216" s="195"/>
      <c r="T216" s="289"/>
      <c r="U216" s="297">
        <f t="shared" si="238"/>
        <v>0</v>
      </c>
      <c r="V216" s="196">
        <f t="shared" si="232"/>
        <v>0</v>
      </c>
      <c r="W216" s="195"/>
      <c r="X216" s="297">
        <f t="shared" si="234"/>
        <v>0</v>
      </c>
      <c r="Y216" s="339"/>
      <c r="Z216" s="339"/>
      <c r="AB216" s="299">
        <f t="shared" si="284"/>
        <v>0</v>
      </c>
    </row>
    <row r="217" spans="1:28" s="197" customFormat="1" hidden="1" x14ac:dyDescent="0.25">
      <c r="A217" s="192"/>
      <c r="B217" s="193" t="s">
        <v>60</v>
      </c>
      <c r="C217" s="348" t="s">
        <v>61</v>
      </c>
      <c r="D217" s="195"/>
      <c r="E217" s="195"/>
      <c r="F217" s="196">
        <f t="shared" si="254"/>
        <v>0</v>
      </c>
      <c r="G217" s="196"/>
      <c r="H217" s="339"/>
      <c r="I217" s="339"/>
      <c r="J217" s="297">
        <f t="shared" si="230"/>
        <v>0</v>
      </c>
      <c r="K217" s="339"/>
      <c r="L217" s="195"/>
      <c r="M217" s="339"/>
      <c r="N217" s="339"/>
      <c r="O217" s="195"/>
      <c r="P217" s="339"/>
      <c r="Q217" s="195"/>
      <c r="R217" s="195"/>
      <c r="S217" s="195"/>
      <c r="T217" s="289"/>
      <c r="U217" s="297">
        <f t="shared" si="238"/>
        <v>0</v>
      </c>
      <c r="V217" s="196">
        <f t="shared" si="232"/>
        <v>0</v>
      </c>
      <c r="W217" s="195"/>
      <c r="X217" s="297">
        <f t="shared" si="234"/>
        <v>0</v>
      </c>
      <c r="Y217" s="339"/>
      <c r="Z217" s="339"/>
      <c r="AB217" s="299">
        <f t="shared" si="284"/>
        <v>0</v>
      </c>
    </row>
    <row r="218" spans="1:28" s="197" customFormat="1" hidden="1" x14ac:dyDescent="0.25">
      <c r="A218" s="192"/>
      <c r="B218" s="193" t="s">
        <v>62</v>
      </c>
      <c r="C218" s="348" t="s">
        <v>63</v>
      </c>
      <c r="D218" s="195"/>
      <c r="E218" s="195"/>
      <c r="F218" s="196">
        <f t="shared" si="254"/>
        <v>0</v>
      </c>
      <c r="G218" s="196"/>
      <c r="H218" s="339"/>
      <c r="I218" s="339"/>
      <c r="J218" s="297">
        <f t="shared" si="230"/>
        <v>0</v>
      </c>
      <c r="K218" s="339"/>
      <c r="L218" s="195"/>
      <c r="M218" s="339"/>
      <c r="N218" s="339"/>
      <c r="O218" s="195"/>
      <c r="P218" s="339"/>
      <c r="Q218" s="195"/>
      <c r="R218" s="195"/>
      <c r="S218" s="195"/>
      <c r="T218" s="289"/>
      <c r="U218" s="297">
        <f t="shared" si="238"/>
        <v>0</v>
      </c>
      <c r="V218" s="196">
        <f t="shared" si="232"/>
        <v>0</v>
      </c>
      <c r="W218" s="195"/>
      <c r="X218" s="297">
        <f t="shared" si="234"/>
        <v>0</v>
      </c>
      <c r="Y218" s="339"/>
      <c r="Z218" s="339"/>
      <c r="AB218" s="299">
        <f t="shared" si="284"/>
        <v>0</v>
      </c>
    </row>
    <row r="219" spans="1:28" s="197" customFormat="1" hidden="1" x14ac:dyDescent="0.25">
      <c r="A219" s="192"/>
      <c r="B219" s="192">
        <v>3295</v>
      </c>
      <c r="C219" s="348" t="s">
        <v>64</v>
      </c>
      <c r="D219" s="195"/>
      <c r="E219" s="195"/>
      <c r="F219" s="196">
        <f t="shared" si="254"/>
        <v>0</v>
      </c>
      <c r="G219" s="196"/>
      <c r="H219" s="339"/>
      <c r="I219" s="339"/>
      <c r="J219" s="297">
        <f t="shared" si="230"/>
        <v>0</v>
      </c>
      <c r="K219" s="339"/>
      <c r="L219" s="195"/>
      <c r="M219" s="339"/>
      <c r="N219" s="339"/>
      <c r="O219" s="195"/>
      <c r="P219" s="339"/>
      <c r="Q219" s="195"/>
      <c r="R219" s="195"/>
      <c r="S219" s="195"/>
      <c r="T219" s="289"/>
      <c r="U219" s="297">
        <f t="shared" si="238"/>
        <v>0</v>
      </c>
      <c r="V219" s="196">
        <f t="shared" si="232"/>
        <v>0</v>
      </c>
      <c r="W219" s="195"/>
      <c r="X219" s="297">
        <f t="shared" si="234"/>
        <v>0</v>
      </c>
      <c r="Y219" s="339"/>
      <c r="Z219" s="339"/>
      <c r="AB219" s="299">
        <f t="shared" si="284"/>
        <v>0</v>
      </c>
    </row>
    <row r="220" spans="1:28" s="197" customFormat="1" hidden="1" x14ac:dyDescent="0.25">
      <c r="A220" s="192"/>
      <c r="B220" s="192">
        <v>3296</v>
      </c>
      <c r="C220" s="350" t="s">
        <v>65</v>
      </c>
      <c r="D220" s="195"/>
      <c r="E220" s="195"/>
      <c r="F220" s="196">
        <f t="shared" si="254"/>
        <v>0</v>
      </c>
      <c r="G220" s="196"/>
      <c r="H220" s="339"/>
      <c r="I220" s="339"/>
      <c r="J220" s="297">
        <f t="shared" si="230"/>
        <v>0</v>
      </c>
      <c r="K220" s="339"/>
      <c r="L220" s="195"/>
      <c r="M220" s="339"/>
      <c r="N220" s="339"/>
      <c r="O220" s="195"/>
      <c r="P220" s="339"/>
      <c r="Q220" s="195"/>
      <c r="R220" s="195"/>
      <c r="S220" s="195"/>
      <c r="T220" s="289"/>
      <c r="U220" s="297">
        <f t="shared" si="238"/>
        <v>0</v>
      </c>
      <c r="V220" s="196">
        <f t="shared" si="232"/>
        <v>0</v>
      </c>
      <c r="W220" s="195"/>
      <c r="X220" s="297">
        <f t="shared" si="234"/>
        <v>0</v>
      </c>
      <c r="Y220" s="339"/>
      <c r="Z220" s="339"/>
      <c r="AB220" s="299">
        <f t="shared" si="284"/>
        <v>0</v>
      </c>
    </row>
    <row r="221" spans="1:28" s="197" customFormat="1" hidden="1" x14ac:dyDescent="0.25">
      <c r="A221" s="192"/>
      <c r="B221" s="193" t="s">
        <v>66</v>
      </c>
      <c r="C221" s="348" t="s">
        <v>55</v>
      </c>
      <c r="D221" s="195"/>
      <c r="E221" s="195"/>
      <c r="F221" s="196">
        <f t="shared" si="254"/>
        <v>0</v>
      </c>
      <c r="G221" s="196"/>
      <c r="H221" s="339"/>
      <c r="I221" s="339"/>
      <c r="J221" s="297">
        <f t="shared" si="230"/>
        <v>0</v>
      </c>
      <c r="K221" s="339"/>
      <c r="L221" s="195"/>
      <c r="M221" s="339"/>
      <c r="N221" s="339"/>
      <c r="O221" s="195"/>
      <c r="P221" s="339"/>
      <c r="Q221" s="195"/>
      <c r="R221" s="195"/>
      <c r="S221" s="195"/>
      <c r="T221" s="289"/>
      <c r="U221" s="297">
        <f t="shared" si="238"/>
        <v>0</v>
      </c>
      <c r="V221" s="196">
        <f t="shared" si="232"/>
        <v>0</v>
      </c>
      <c r="W221" s="195"/>
      <c r="X221" s="297">
        <f t="shared" si="234"/>
        <v>0</v>
      </c>
      <c r="Y221" s="339"/>
      <c r="Z221" s="339"/>
      <c r="AB221" s="299">
        <f t="shared" si="284"/>
        <v>0</v>
      </c>
    </row>
    <row r="222" spans="1:28" s="184" customFormat="1" hidden="1" x14ac:dyDescent="0.25">
      <c r="A222" s="5"/>
      <c r="B222" s="181">
        <v>34</v>
      </c>
      <c r="C222" s="349" t="s">
        <v>67</v>
      </c>
      <c r="D222" s="183">
        <f t="shared" ref="D222:E222" si="293">SUM(D223+D228)</f>
        <v>0</v>
      </c>
      <c r="E222" s="183">
        <f t="shared" si="293"/>
        <v>0</v>
      </c>
      <c r="F222" s="196">
        <f t="shared" si="254"/>
        <v>0</v>
      </c>
      <c r="G222" s="183"/>
      <c r="H222" s="340">
        <f t="shared" ref="H222:I222" si="294">SUM(H223+H228)</f>
        <v>0</v>
      </c>
      <c r="I222" s="340">
        <f t="shared" si="294"/>
        <v>0</v>
      </c>
      <c r="J222" s="297">
        <f t="shared" si="230"/>
        <v>0</v>
      </c>
      <c r="K222" s="340">
        <f t="shared" ref="K222:T222" si="295">SUM(K223+K228)</f>
        <v>0</v>
      </c>
      <c r="L222" s="183">
        <f t="shared" si="295"/>
        <v>0</v>
      </c>
      <c r="M222" s="340"/>
      <c r="N222" s="340">
        <f t="shared" si="295"/>
        <v>0</v>
      </c>
      <c r="O222" s="183">
        <f t="shared" si="295"/>
        <v>0</v>
      </c>
      <c r="P222" s="340">
        <f t="shared" si="295"/>
        <v>0</v>
      </c>
      <c r="Q222" s="183">
        <f t="shared" si="295"/>
        <v>0</v>
      </c>
      <c r="R222" s="183">
        <f t="shared" si="295"/>
        <v>0</v>
      </c>
      <c r="S222" s="183">
        <f t="shared" si="295"/>
        <v>0</v>
      </c>
      <c r="T222" s="290">
        <f t="shared" si="295"/>
        <v>0</v>
      </c>
      <c r="U222" s="297">
        <f t="shared" si="238"/>
        <v>0</v>
      </c>
      <c r="V222" s="196">
        <f t="shared" si="232"/>
        <v>0</v>
      </c>
      <c r="W222" s="183">
        <f t="shared" ref="W222" si="296">SUM(W223+W228)</f>
        <v>0</v>
      </c>
      <c r="X222" s="297">
        <f t="shared" si="234"/>
        <v>0</v>
      </c>
      <c r="Y222" s="340">
        <f t="shared" ref="Y222" si="297">SUM(Y223+Y228)</f>
        <v>0</v>
      </c>
      <c r="Z222" s="340">
        <f t="shared" ref="Z222" si="298">SUM(Z223+Z228)</f>
        <v>0</v>
      </c>
      <c r="AB222" s="299">
        <f t="shared" si="284"/>
        <v>0</v>
      </c>
    </row>
    <row r="223" spans="1:28" s="184" customFormat="1" hidden="1" x14ac:dyDescent="0.25">
      <c r="A223" s="181"/>
      <c r="B223" s="181">
        <v>342</v>
      </c>
      <c r="C223" s="349" t="s">
        <v>68</v>
      </c>
      <c r="D223" s="183">
        <f t="shared" ref="D223:E223" si="299">SUM(D224+D225+D226+D227)</f>
        <v>0</v>
      </c>
      <c r="E223" s="183">
        <f t="shared" si="299"/>
        <v>0</v>
      </c>
      <c r="F223" s="196">
        <f t="shared" si="254"/>
        <v>0</v>
      </c>
      <c r="G223" s="183"/>
      <c r="H223" s="340">
        <f t="shared" ref="H223:I223" si="300">SUM(H224+H225+H226+H227)</f>
        <v>0</v>
      </c>
      <c r="I223" s="340">
        <f t="shared" si="300"/>
        <v>0</v>
      </c>
      <c r="J223" s="297">
        <f t="shared" si="230"/>
        <v>0</v>
      </c>
      <c r="K223" s="340">
        <f t="shared" ref="K223:T223" si="301">SUM(K224+K225+K226+K227)</f>
        <v>0</v>
      </c>
      <c r="L223" s="183">
        <f t="shared" si="301"/>
        <v>0</v>
      </c>
      <c r="M223" s="340"/>
      <c r="N223" s="340">
        <f t="shared" si="301"/>
        <v>0</v>
      </c>
      <c r="O223" s="183">
        <f t="shared" si="301"/>
        <v>0</v>
      </c>
      <c r="P223" s="340">
        <f t="shared" si="301"/>
        <v>0</v>
      </c>
      <c r="Q223" s="183">
        <f t="shared" si="301"/>
        <v>0</v>
      </c>
      <c r="R223" s="183">
        <f t="shared" si="301"/>
        <v>0</v>
      </c>
      <c r="S223" s="183">
        <f t="shared" si="301"/>
        <v>0</v>
      </c>
      <c r="T223" s="290">
        <f t="shared" si="301"/>
        <v>0</v>
      </c>
      <c r="U223" s="297">
        <f t="shared" si="238"/>
        <v>0</v>
      </c>
      <c r="V223" s="196">
        <f t="shared" si="232"/>
        <v>0</v>
      </c>
      <c r="W223" s="183">
        <f t="shared" ref="W223" si="302">SUM(W224+W225+W226+W227)</f>
        <v>0</v>
      </c>
      <c r="X223" s="297">
        <f t="shared" si="234"/>
        <v>0</v>
      </c>
      <c r="Y223" s="340">
        <f t="shared" ref="Y223" si="303">SUM(Y224+Y225+Y226+Y227)</f>
        <v>0</v>
      </c>
      <c r="Z223" s="340">
        <f t="shared" ref="Z223" si="304">SUM(Z224+Z225+Z226+Z227)</f>
        <v>0</v>
      </c>
      <c r="AB223" s="299">
        <f t="shared" si="284"/>
        <v>0</v>
      </c>
    </row>
    <row r="224" spans="1:28" s="197" customFormat="1" ht="27.75" hidden="1" customHeight="1" x14ac:dyDescent="0.25">
      <c r="A224" s="192"/>
      <c r="B224" s="193" t="s">
        <v>69</v>
      </c>
      <c r="C224" s="348" t="s">
        <v>70</v>
      </c>
      <c r="D224" s="195"/>
      <c r="E224" s="195"/>
      <c r="F224" s="196">
        <f t="shared" si="254"/>
        <v>0</v>
      </c>
      <c r="G224" s="196"/>
      <c r="H224" s="339"/>
      <c r="I224" s="339"/>
      <c r="J224" s="297">
        <f t="shared" si="230"/>
        <v>0</v>
      </c>
      <c r="K224" s="339"/>
      <c r="L224" s="195"/>
      <c r="M224" s="339"/>
      <c r="N224" s="339"/>
      <c r="O224" s="195"/>
      <c r="P224" s="339"/>
      <c r="Q224" s="195"/>
      <c r="R224" s="195"/>
      <c r="S224" s="195"/>
      <c r="T224" s="289"/>
      <c r="U224" s="297">
        <f t="shared" si="238"/>
        <v>0</v>
      </c>
      <c r="V224" s="196">
        <f t="shared" si="232"/>
        <v>0</v>
      </c>
      <c r="W224" s="195"/>
      <c r="X224" s="297">
        <f t="shared" si="234"/>
        <v>0</v>
      </c>
      <c r="Y224" s="339"/>
      <c r="Z224" s="339"/>
      <c r="AB224" s="299">
        <f t="shared" si="284"/>
        <v>0</v>
      </c>
    </row>
    <row r="225" spans="1:28" s="197" customFormat="1" ht="27" hidden="1" x14ac:dyDescent="0.25">
      <c r="A225" s="192"/>
      <c r="B225" s="192">
        <v>3426</v>
      </c>
      <c r="C225" s="348" t="s">
        <v>71</v>
      </c>
      <c r="D225" s="195"/>
      <c r="E225" s="195"/>
      <c r="F225" s="196">
        <f t="shared" si="254"/>
        <v>0</v>
      </c>
      <c r="G225" s="196"/>
      <c r="H225" s="339"/>
      <c r="I225" s="339"/>
      <c r="J225" s="297">
        <f t="shared" si="230"/>
        <v>0</v>
      </c>
      <c r="K225" s="339"/>
      <c r="L225" s="195"/>
      <c r="M225" s="339"/>
      <c r="N225" s="339"/>
      <c r="O225" s="195"/>
      <c r="P225" s="339"/>
      <c r="Q225" s="195"/>
      <c r="R225" s="195"/>
      <c r="S225" s="195"/>
      <c r="T225" s="289"/>
      <c r="U225" s="297">
        <f t="shared" si="238"/>
        <v>0</v>
      </c>
      <c r="V225" s="196">
        <f t="shared" si="232"/>
        <v>0</v>
      </c>
      <c r="W225" s="195"/>
      <c r="X225" s="297">
        <f t="shared" si="234"/>
        <v>0</v>
      </c>
      <c r="Y225" s="339"/>
      <c r="Z225" s="339"/>
      <c r="AB225" s="299">
        <f t="shared" si="284"/>
        <v>0</v>
      </c>
    </row>
    <row r="226" spans="1:28" s="197" customFormat="1" ht="27" hidden="1" x14ac:dyDescent="0.25">
      <c r="A226" s="192"/>
      <c r="B226" s="192">
        <v>3427</v>
      </c>
      <c r="C226" s="348" t="s">
        <v>72</v>
      </c>
      <c r="D226" s="195"/>
      <c r="E226" s="195"/>
      <c r="F226" s="196">
        <f t="shared" si="254"/>
        <v>0</v>
      </c>
      <c r="G226" s="196"/>
      <c r="H226" s="339"/>
      <c r="I226" s="339"/>
      <c r="J226" s="297">
        <f t="shared" si="230"/>
        <v>0</v>
      </c>
      <c r="K226" s="339"/>
      <c r="L226" s="195"/>
      <c r="M226" s="339"/>
      <c r="N226" s="339"/>
      <c r="O226" s="195"/>
      <c r="P226" s="339"/>
      <c r="Q226" s="195"/>
      <c r="R226" s="195"/>
      <c r="S226" s="195"/>
      <c r="T226" s="289"/>
      <c r="U226" s="297">
        <f t="shared" si="238"/>
        <v>0</v>
      </c>
      <c r="V226" s="196">
        <f t="shared" si="232"/>
        <v>0</v>
      </c>
      <c r="W226" s="195"/>
      <c r="X226" s="297">
        <f t="shared" si="234"/>
        <v>0</v>
      </c>
      <c r="Y226" s="339"/>
      <c r="Z226" s="339"/>
      <c r="AB226" s="299">
        <f t="shared" si="284"/>
        <v>0</v>
      </c>
    </row>
    <row r="227" spans="1:28" s="197" customFormat="1" hidden="1" x14ac:dyDescent="0.25">
      <c r="A227" s="192"/>
      <c r="B227" s="192">
        <v>3428</v>
      </c>
      <c r="C227" s="348" t="s">
        <v>73</v>
      </c>
      <c r="D227" s="195"/>
      <c r="E227" s="195"/>
      <c r="F227" s="196">
        <f t="shared" si="254"/>
        <v>0</v>
      </c>
      <c r="G227" s="196"/>
      <c r="H227" s="339"/>
      <c r="I227" s="339"/>
      <c r="J227" s="297">
        <f t="shared" si="230"/>
        <v>0</v>
      </c>
      <c r="K227" s="339"/>
      <c r="L227" s="195"/>
      <c r="M227" s="339"/>
      <c r="N227" s="339"/>
      <c r="O227" s="195"/>
      <c r="P227" s="339"/>
      <c r="Q227" s="195"/>
      <c r="R227" s="195"/>
      <c r="S227" s="195"/>
      <c r="T227" s="289"/>
      <c r="U227" s="297">
        <f t="shared" si="238"/>
        <v>0</v>
      </c>
      <c r="V227" s="196">
        <f t="shared" si="232"/>
        <v>0</v>
      </c>
      <c r="W227" s="195"/>
      <c r="X227" s="297">
        <f t="shared" si="234"/>
        <v>0</v>
      </c>
      <c r="Y227" s="339"/>
      <c r="Z227" s="339"/>
      <c r="AB227" s="299">
        <f t="shared" si="284"/>
        <v>0</v>
      </c>
    </row>
    <row r="228" spans="1:28" s="184" customFormat="1" hidden="1" x14ac:dyDescent="0.25">
      <c r="A228" s="181"/>
      <c r="B228" s="181">
        <v>343</v>
      </c>
      <c r="C228" s="349"/>
      <c r="D228" s="183">
        <f t="shared" ref="D228:E228" si="305">SUM(D229+D230+D231+D232)</f>
        <v>0</v>
      </c>
      <c r="E228" s="183">
        <f t="shared" si="305"/>
        <v>0</v>
      </c>
      <c r="F228" s="196">
        <f t="shared" si="254"/>
        <v>0</v>
      </c>
      <c r="G228" s="183"/>
      <c r="H228" s="340">
        <f t="shared" ref="H228:I228" si="306">SUM(H229+H230+H231+H232)</f>
        <v>0</v>
      </c>
      <c r="I228" s="340">
        <f t="shared" si="306"/>
        <v>0</v>
      </c>
      <c r="J228" s="297">
        <f t="shared" si="230"/>
        <v>0</v>
      </c>
      <c r="K228" s="340">
        <f t="shared" ref="K228:T228" si="307">SUM(K229+K230+K231+K232)</f>
        <v>0</v>
      </c>
      <c r="L228" s="183">
        <f t="shared" si="307"/>
        <v>0</v>
      </c>
      <c r="M228" s="340"/>
      <c r="N228" s="340">
        <f t="shared" si="307"/>
        <v>0</v>
      </c>
      <c r="O228" s="183">
        <f t="shared" si="307"/>
        <v>0</v>
      </c>
      <c r="P228" s="340">
        <f t="shared" si="307"/>
        <v>0</v>
      </c>
      <c r="Q228" s="183">
        <f t="shared" si="307"/>
        <v>0</v>
      </c>
      <c r="R228" s="183">
        <f t="shared" si="307"/>
        <v>0</v>
      </c>
      <c r="S228" s="183">
        <f t="shared" si="307"/>
        <v>0</v>
      </c>
      <c r="T228" s="290">
        <f t="shared" si="307"/>
        <v>0</v>
      </c>
      <c r="U228" s="297">
        <f t="shared" si="238"/>
        <v>0</v>
      </c>
      <c r="V228" s="196">
        <f t="shared" si="232"/>
        <v>0</v>
      </c>
      <c r="W228" s="183">
        <f t="shared" ref="W228" si="308">SUM(W229+W230+W231+W232)</f>
        <v>0</v>
      </c>
      <c r="X228" s="297">
        <f t="shared" si="234"/>
        <v>0</v>
      </c>
      <c r="Y228" s="340">
        <f t="shared" ref="Y228" si="309">SUM(Y229+Y230+Y231+Y232)</f>
        <v>0</v>
      </c>
      <c r="Z228" s="340">
        <f t="shared" ref="Z228" si="310">SUM(Z229+Z230+Z231+Z232)</f>
        <v>0</v>
      </c>
      <c r="AB228" s="299">
        <f t="shared" si="284"/>
        <v>0</v>
      </c>
    </row>
    <row r="229" spans="1:28" s="197" customFormat="1" hidden="1" x14ac:dyDescent="0.25">
      <c r="A229" s="192"/>
      <c r="B229" s="193" t="s">
        <v>74</v>
      </c>
      <c r="C229" s="348" t="s">
        <v>75</v>
      </c>
      <c r="D229" s="195"/>
      <c r="E229" s="195"/>
      <c r="F229" s="196">
        <f t="shared" si="254"/>
        <v>0</v>
      </c>
      <c r="G229" s="196"/>
      <c r="H229" s="339"/>
      <c r="I229" s="339"/>
      <c r="J229" s="297">
        <f t="shared" si="230"/>
        <v>0</v>
      </c>
      <c r="K229" s="339"/>
      <c r="L229" s="195"/>
      <c r="M229" s="339"/>
      <c r="N229" s="339"/>
      <c r="O229" s="195"/>
      <c r="P229" s="339"/>
      <c r="Q229" s="195"/>
      <c r="R229" s="195"/>
      <c r="S229" s="195"/>
      <c r="T229" s="289"/>
      <c r="U229" s="297">
        <f t="shared" si="238"/>
        <v>0</v>
      </c>
      <c r="V229" s="196">
        <f t="shared" si="232"/>
        <v>0</v>
      </c>
      <c r="W229" s="195"/>
      <c r="X229" s="297">
        <f t="shared" si="234"/>
        <v>0</v>
      </c>
      <c r="Y229" s="339"/>
      <c r="Z229" s="339"/>
      <c r="AB229" s="299">
        <f t="shared" si="284"/>
        <v>0</v>
      </c>
    </row>
    <row r="230" spans="1:28" s="197" customFormat="1" hidden="1" x14ac:dyDescent="0.25">
      <c r="A230" s="192"/>
      <c r="B230" s="193" t="s">
        <v>76</v>
      </c>
      <c r="C230" s="348" t="s">
        <v>77</v>
      </c>
      <c r="D230" s="195"/>
      <c r="E230" s="195"/>
      <c r="F230" s="196">
        <f t="shared" si="254"/>
        <v>0</v>
      </c>
      <c r="G230" s="196"/>
      <c r="H230" s="339"/>
      <c r="I230" s="339"/>
      <c r="J230" s="297">
        <f t="shared" si="230"/>
        <v>0</v>
      </c>
      <c r="K230" s="339"/>
      <c r="L230" s="195"/>
      <c r="M230" s="339"/>
      <c r="N230" s="339"/>
      <c r="O230" s="195"/>
      <c r="P230" s="339"/>
      <c r="Q230" s="195"/>
      <c r="R230" s="195"/>
      <c r="S230" s="195"/>
      <c r="T230" s="289"/>
      <c r="U230" s="297">
        <f t="shared" si="238"/>
        <v>0</v>
      </c>
      <c r="V230" s="196">
        <f t="shared" si="232"/>
        <v>0</v>
      </c>
      <c r="W230" s="195"/>
      <c r="X230" s="297">
        <f t="shared" si="234"/>
        <v>0</v>
      </c>
      <c r="Y230" s="339"/>
      <c r="Z230" s="339"/>
      <c r="AB230" s="299">
        <f t="shared" si="284"/>
        <v>0</v>
      </c>
    </row>
    <row r="231" spans="1:28" s="197" customFormat="1" hidden="1" x14ac:dyDescent="0.25">
      <c r="A231" s="192"/>
      <c r="B231" s="193" t="s">
        <v>78</v>
      </c>
      <c r="C231" s="348" t="s">
        <v>79</v>
      </c>
      <c r="D231" s="195"/>
      <c r="E231" s="195"/>
      <c r="F231" s="196">
        <f t="shared" si="254"/>
        <v>0</v>
      </c>
      <c r="G231" s="196"/>
      <c r="H231" s="339"/>
      <c r="I231" s="339"/>
      <c r="J231" s="297">
        <f t="shared" si="230"/>
        <v>0</v>
      </c>
      <c r="K231" s="339"/>
      <c r="L231" s="195"/>
      <c r="M231" s="339"/>
      <c r="N231" s="339"/>
      <c r="O231" s="195"/>
      <c r="P231" s="339"/>
      <c r="Q231" s="195"/>
      <c r="R231" s="195"/>
      <c r="S231" s="195"/>
      <c r="T231" s="289"/>
      <c r="U231" s="297">
        <f t="shared" si="238"/>
        <v>0</v>
      </c>
      <c r="V231" s="196">
        <f t="shared" si="232"/>
        <v>0</v>
      </c>
      <c r="W231" s="195"/>
      <c r="X231" s="297">
        <f t="shared" si="234"/>
        <v>0</v>
      </c>
      <c r="Y231" s="339"/>
      <c r="Z231" s="339"/>
      <c r="AB231" s="299">
        <f t="shared" si="284"/>
        <v>0</v>
      </c>
    </row>
    <row r="232" spans="1:28" s="197" customFormat="1" hidden="1" x14ac:dyDescent="0.25">
      <c r="A232" s="192"/>
      <c r="B232" s="193" t="s">
        <v>80</v>
      </c>
      <c r="C232" s="348" t="s">
        <v>81</v>
      </c>
      <c r="D232" s="195"/>
      <c r="E232" s="195"/>
      <c r="F232" s="196">
        <f t="shared" si="254"/>
        <v>0</v>
      </c>
      <c r="G232" s="196"/>
      <c r="H232" s="339"/>
      <c r="I232" s="339"/>
      <c r="J232" s="297">
        <f t="shared" si="230"/>
        <v>0</v>
      </c>
      <c r="K232" s="339"/>
      <c r="L232" s="195"/>
      <c r="M232" s="339"/>
      <c r="N232" s="339"/>
      <c r="O232" s="195"/>
      <c r="P232" s="339"/>
      <c r="Q232" s="195"/>
      <c r="R232" s="195"/>
      <c r="S232" s="195"/>
      <c r="T232" s="289"/>
      <c r="U232" s="297">
        <f t="shared" si="238"/>
        <v>0</v>
      </c>
      <c r="V232" s="196">
        <f t="shared" si="232"/>
        <v>0</v>
      </c>
      <c r="W232" s="195"/>
      <c r="X232" s="297">
        <f t="shared" si="234"/>
        <v>0</v>
      </c>
      <c r="Y232" s="339"/>
      <c r="Z232" s="339"/>
      <c r="AB232" s="299">
        <f t="shared" si="284"/>
        <v>0</v>
      </c>
    </row>
    <row r="233" spans="1:28" s="6" customFormat="1" hidden="1" x14ac:dyDescent="0.25">
      <c r="B233" s="4">
        <v>4</v>
      </c>
      <c r="C233" s="347" t="s">
        <v>117</v>
      </c>
      <c r="D233" s="3">
        <f>SUM(D234)</f>
        <v>0</v>
      </c>
      <c r="E233" s="3">
        <f t="shared" ref="E233:W233" si="311">SUM(E234)</f>
        <v>0</v>
      </c>
      <c r="F233" s="196">
        <f t="shared" si="254"/>
        <v>0</v>
      </c>
      <c r="G233" s="3"/>
      <c r="H233" s="338">
        <f t="shared" si="311"/>
        <v>0</v>
      </c>
      <c r="I233" s="338">
        <f t="shared" si="311"/>
        <v>0</v>
      </c>
      <c r="J233" s="297">
        <f t="shared" si="230"/>
        <v>0</v>
      </c>
      <c r="K233" s="338">
        <f t="shared" si="311"/>
        <v>0</v>
      </c>
      <c r="L233" s="3">
        <f t="shared" si="311"/>
        <v>0</v>
      </c>
      <c r="M233" s="338"/>
      <c r="N233" s="338">
        <f t="shared" si="311"/>
        <v>0</v>
      </c>
      <c r="O233" s="3">
        <f t="shared" si="311"/>
        <v>0</v>
      </c>
      <c r="P233" s="338">
        <f t="shared" si="311"/>
        <v>0</v>
      </c>
      <c r="Q233" s="3">
        <f t="shared" si="311"/>
        <v>0</v>
      </c>
      <c r="R233" s="3">
        <f t="shared" si="311"/>
        <v>0</v>
      </c>
      <c r="S233" s="3">
        <f t="shared" si="311"/>
        <v>0</v>
      </c>
      <c r="T233" s="288">
        <f t="shared" si="311"/>
        <v>0</v>
      </c>
      <c r="U233" s="297">
        <f t="shared" si="238"/>
        <v>0</v>
      </c>
      <c r="V233" s="196">
        <f t="shared" si="232"/>
        <v>0</v>
      </c>
      <c r="W233" s="3">
        <f t="shared" si="311"/>
        <v>0</v>
      </c>
      <c r="X233" s="297">
        <f t="shared" si="234"/>
        <v>0</v>
      </c>
      <c r="Y233" s="338">
        <f t="shared" ref="Y233:Z233" si="312">SUM(Y234)</f>
        <v>0</v>
      </c>
      <c r="Z233" s="338">
        <f t="shared" si="312"/>
        <v>0</v>
      </c>
      <c r="AB233" s="299">
        <f t="shared" si="284"/>
        <v>0</v>
      </c>
    </row>
    <row r="234" spans="1:28" s="6" customFormat="1" hidden="1" x14ac:dyDescent="0.25">
      <c r="B234" s="4">
        <v>42</v>
      </c>
      <c r="C234" s="347"/>
      <c r="D234" s="3">
        <f t="shared" ref="D234:E234" si="313">SUM(D235+D243+D246+D251)</f>
        <v>0</v>
      </c>
      <c r="E234" s="3">
        <f t="shared" si="313"/>
        <v>0</v>
      </c>
      <c r="F234" s="196">
        <f t="shared" si="254"/>
        <v>0</v>
      </c>
      <c r="G234" s="3"/>
      <c r="H234" s="338">
        <f t="shared" ref="H234:I234" si="314">SUM(H235+H243+H246+H251)</f>
        <v>0</v>
      </c>
      <c r="I234" s="338">
        <f t="shared" si="314"/>
        <v>0</v>
      </c>
      <c r="J234" s="297">
        <f t="shared" si="230"/>
        <v>0</v>
      </c>
      <c r="K234" s="338">
        <f t="shared" ref="K234:T234" si="315">SUM(K235+K243+K246+K251)</f>
        <v>0</v>
      </c>
      <c r="L234" s="3">
        <f t="shared" si="315"/>
        <v>0</v>
      </c>
      <c r="M234" s="338"/>
      <c r="N234" s="338">
        <f t="shared" si="315"/>
        <v>0</v>
      </c>
      <c r="O234" s="3">
        <f t="shared" si="315"/>
        <v>0</v>
      </c>
      <c r="P234" s="338">
        <f t="shared" si="315"/>
        <v>0</v>
      </c>
      <c r="Q234" s="3">
        <f t="shared" si="315"/>
        <v>0</v>
      </c>
      <c r="R234" s="3">
        <f t="shared" si="315"/>
        <v>0</v>
      </c>
      <c r="S234" s="3">
        <f t="shared" si="315"/>
        <v>0</v>
      </c>
      <c r="T234" s="288">
        <f t="shared" si="315"/>
        <v>0</v>
      </c>
      <c r="U234" s="297">
        <f t="shared" si="238"/>
        <v>0</v>
      </c>
      <c r="V234" s="196">
        <f t="shared" si="232"/>
        <v>0</v>
      </c>
      <c r="W234" s="3">
        <f t="shared" ref="W234" si="316">SUM(W235+W243+W246+W251)</f>
        <v>0</v>
      </c>
      <c r="X234" s="297">
        <f t="shared" si="234"/>
        <v>0</v>
      </c>
      <c r="Y234" s="338">
        <f t="shared" ref="Y234" si="317">SUM(Y235+Y243+Y246+Y251)</f>
        <v>0</v>
      </c>
      <c r="Z234" s="338">
        <f t="shared" ref="Z234" si="318">SUM(Z235+Z243+Z246+Z251)</f>
        <v>0</v>
      </c>
      <c r="AB234" s="299">
        <f t="shared" si="284"/>
        <v>0</v>
      </c>
    </row>
    <row r="235" spans="1:28" s="6" customFormat="1" hidden="1" x14ac:dyDescent="0.25">
      <c r="B235" s="4">
        <v>422</v>
      </c>
      <c r="C235" s="347"/>
      <c r="D235" s="3">
        <f t="shared" ref="D235:E235" si="319">SUM(D236+D237+D238+D239+D240+D241+D242)</f>
        <v>0</v>
      </c>
      <c r="E235" s="3">
        <f t="shared" si="319"/>
        <v>0</v>
      </c>
      <c r="F235" s="196">
        <f t="shared" ref="F235:F253" si="320">SUM(H235:T235)</f>
        <v>0</v>
      </c>
      <c r="G235" s="3"/>
      <c r="H235" s="338">
        <f t="shared" ref="H235:I235" si="321">SUM(H236+H237+H238+H239+H240+H241+H242)</f>
        <v>0</v>
      </c>
      <c r="I235" s="338">
        <f t="shared" si="321"/>
        <v>0</v>
      </c>
      <c r="J235" s="297">
        <f t="shared" si="230"/>
        <v>0</v>
      </c>
      <c r="K235" s="338">
        <f t="shared" ref="K235:T235" si="322">SUM(K236+K237+K238+K239+K240+K241+K242)</f>
        <v>0</v>
      </c>
      <c r="L235" s="3">
        <f t="shared" si="322"/>
        <v>0</v>
      </c>
      <c r="M235" s="338"/>
      <c r="N235" s="338">
        <f t="shared" si="322"/>
        <v>0</v>
      </c>
      <c r="O235" s="3">
        <f t="shared" si="322"/>
        <v>0</v>
      </c>
      <c r="P235" s="338">
        <f t="shared" si="322"/>
        <v>0</v>
      </c>
      <c r="Q235" s="3">
        <f t="shared" si="322"/>
        <v>0</v>
      </c>
      <c r="R235" s="3">
        <f t="shared" si="322"/>
        <v>0</v>
      </c>
      <c r="S235" s="3">
        <f t="shared" si="322"/>
        <v>0</v>
      </c>
      <c r="T235" s="288">
        <f t="shared" si="322"/>
        <v>0</v>
      </c>
      <c r="U235" s="297">
        <f t="shared" si="238"/>
        <v>0</v>
      </c>
      <c r="V235" s="196">
        <f t="shared" si="232"/>
        <v>0</v>
      </c>
      <c r="W235" s="3">
        <f t="shared" ref="W235" si="323">SUM(W236+W237+W238+W239+W240+W241+W242)</f>
        <v>0</v>
      </c>
      <c r="X235" s="297">
        <f t="shared" si="234"/>
        <v>0</v>
      </c>
      <c r="Y235" s="338">
        <f t="shared" ref="Y235" si="324">SUM(Y236+Y237+Y238+Y239+Y240+Y241+Y242)</f>
        <v>0</v>
      </c>
      <c r="Z235" s="338">
        <f t="shared" ref="Z235" si="325">SUM(Z236+Z237+Z238+Z239+Z240+Z241+Z242)</f>
        <v>0</v>
      </c>
      <c r="AB235" s="299">
        <f t="shared" si="284"/>
        <v>0</v>
      </c>
    </row>
    <row r="236" spans="1:28" s="204" customFormat="1" hidden="1" x14ac:dyDescent="0.25">
      <c r="A236" s="201"/>
      <c r="B236" s="202" t="s">
        <v>82</v>
      </c>
      <c r="C236" s="351" t="s">
        <v>83</v>
      </c>
      <c r="D236" s="195"/>
      <c r="E236" s="195"/>
      <c r="F236" s="196">
        <f t="shared" si="320"/>
        <v>0</v>
      </c>
      <c r="G236" s="196"/>
      <c r="H236" s="339"/>
      <c r="I236" s="339"/>
      <c r="J236" s="297">
        <f t="shared" ref="J236:J253" si="326">SUM(H236:I236)</f>
        <v>0</v>
      </c>
      <c r="K236" s="339"/>
      <c r="L236" s="195"/>
      <c r="M236" s="339"/>
      <c r="N236" s="339"/>
      <c r="O236" s="195"/>
      <c r="P236" s="339"/>
      <c r="Q236" s="195"/>
      <c r="R236" s="195"/>
      <c r="S236" s="195"/>
      <c r="T236" s="289"/>
      <c r="U236" s="297">
        <f t="shared" si="238"/>
        <v>0</v>
      </c>
      <c r="V236" s="196">
        <f t="shared" si="232"/>
        <v>0</v>
      </c>
      <c r="W236" s="195"/>
      <c r="X236" s="297">
        <f t="shared" si="234"/>
        <v>0</v>
      </c>
      <c r="Y236" s="339"/>
      <c r="Z236" s="339"/>
      <c r="AB236" s="299">
        <f t="shared" si="284"/>
        <v>0</v>
      </c>
    </row>
    <row r="237" spans="1:28" s="204" customFormat="1" hidden="1" x14ac:dyDescent="0.25">
      <c r="A237" s="201"/>
      <c r="B237" s="202" t="s">
        <v>84</v>
      </c>
      <c r="C237" s="351" t="s">
        <v>85</v>
      </c>
      <c r="D237" s="195"/>
      <c r="E237" s="195"/>
      <c r="F237" s="196">
        <f t="shared" si="320"/>
        <v>0</v>
      </c>
      <c r="G237" s="196"/>
      <c r="H237" s="339"/>
      <c r="I237" s="339"/>
      <c r="J237" s="297">
        <f t="shared" si="326"/>
        <v>0</v>
      </c>
      <c r="K237" s="339"/>
      <c r="L237" s="195"/>
      <c r="M237" s="339"/>
      <c r="N237" s="339"/>
      <c r="O237" s="195"/>
      <c r="P237" s="339"/>
      <c r="Q237" s="195"/>
      <c r="R237" s="195"/>
      <c r="S237" s="195"/>
      <c r="T237" s="289"/>
      <c r="U237" s="297">
        <f t="shared" si="238"/>
        <v>0</v>
      </c>
      <c r="V237" s="196">
        <f t="shared" si="232"/>
        <v>0</v>
      </c>
      <c r="W237" s="195"/>
      <c r="X237" s="297">
        <f t="shared" si="234"/>
        <v>0</v>
      </c>
      <c r="Y237" s="339"/>
      <c r="Z237" s="339"/>
      <c r="AB237" s="299">
        <f t="shared" si="284"/>
        <v>0</v>
      </c>
    </row>
    <row r="238" spans="1:28" s="204" customFormat="1" hidden="1" x14ac:dyDescent="0.25">
      <c r="A238" s="201"/>
      <c r="B238" s="202" t="s">
        <v>86</v>
      </c>
      <c r="C238" s="351" t="s">
        <v>87</v>
      </c>
      <c r="D238" s="195"/>
      <c r="E238" s="195"/>
      <c r="F238" s="196">
        <f t="shared" si="320"/>
        <v>0</v>
      </c>
      <c r="G238" s="196"/>
      <c r="H238" s="339"/>
      <c r="I238" s="339"/>
      <c r="J238" s="297">
        <f t="shared" si="326"/>
        <v>0</v>
      </c>
      <c r="K238" s="339"/>
      <c r="L238" s="195"/>
      <c r="M238" s="339"/>
      <c r="N238" s="339"/>
      <c r="O238" s="195"/>
      <c r="P238" s="339"/>
      <c r="Q238" s="195"/>
      <c r="R238" s="195"/>
      <c r="S238" s="195"/>
      <c r="T238" s="289"/>
      <c r="U238" s="297">
        <f t="shared" si="238"/>
        <v>0</v>
      </c>
      <c r="V238" s="196">
        <f t="shared" si="232"/>
        <v>0</v>
      </c>
      <c r="W238" s="195"/>
      <c r="X238" s="297">
        <f t="shared" si="234"/>
        <v>0</v>
      </c>
      <c r="Y238" s="339"/>
      <c r="Z238" s="339"/>
      <c r="AB238" s="299">
        <f t="shared" si="284"/>
        <v>0</v>
      </c>
    </row>
    <row r="239" spans="1:28" s="204" customFormat="1" hidden="1" x14ac:dyDescent="0.25">
      <c r="A239" s="201"/>
      <c r="B239" s="202" t="s">
        <v>88</v>
      </c>
      <c r="C239" s="351" t="s">
        <v>89</v>
      </c>
      <c r="D239" s="195"/>
      <c r="E239" s="195"/>
      <c r="F239" s="196">
        <f t="shared" si="320"/>
        <v>0</v>
      </c>
      <c r="G239" s="196"/>
      <c r="H239" s="339"/>
      <c r="I239" s="339"/>
      <c r="J239" s="297">
        <f t="shared" si="326"/>
        <v>0</v>
      </c>
      <c r="K239" s="339"/>
      <c r="L239" s="195"/>
      <c r="M239" s="339"/>
      <c r="N239" s="339"/>
      <c r="O239" s="195"/>
      <c r="P239" s="339"/>
      <c r="Q239" s="195"/>
      <c r="R239" s="195"/>
      <c r="S239" s="195"/>
      <c r="T239" s="289"/>
      <c r="U239" s="297">
        <f t="shared" si="238"/>
        <v>0</v>
      </c>
      <c r="V239" s="196">
        <f t="shared" ref="V239:V253" si="327">SUM(J239+U239)</f>
        <v>0</v>
      </c>
      <c r="W239" s="195"/>
      <c r="X239" s="297">
        <f t="shared" ref="X239:X253" si="328">SUM(V239:W239)</f>
        <v>0</v>
      </c>
      <c r="Y239" s="339"/>
      <c r="Z239" s="339"/>
      <c r="AB239" s="299">
        <f t="shared" si="284"/>
        <v>0</v>
      </c>
    </row>
    <row r="240" spans="1:28" s="204" customFormat="1" hidden="1" x14ac:dyDescent="0.25">
      <c r="A240" s="201"/>
      <c r="B240" s="202" t="s">
        <v>90</v>
      </c>
      <c r="C240" s="351" t="s">
        <v>91</v>
      </c>
      <c r="D240" s="195"/>
      <c r="E240" s="195"/>
      <c r="F240" s="196">
        <f t="shared" si="320"/>
        <v>0</v>
      </c>
      <c r="G240" s="196"/>
      <c r="H240" s="339"/>
      <c r="I240" s="339"/>
      <c r="J240" s="297">
        <f t="shared" si="326"/>
        <v>0</v>
      </c>
      <c r="K240" s="339"/>
      <c r="L240" s="195"/>
      <c r="M240" s="339"/>
      <c r="N240" s="339"/>
      <c r="O240" s="195"/>
      <c r="P240" s="339"/>
      <c r="Q240" s="195"/>
      <c r="R240" s="195"/>
      <c r="S240" s="195"/>
      <c r="T240" s="289"/>
      <c r="U240" s="297">
        <f t="shared" ref="U240:U253" si="329">SUM(K240:T240)</f>
        <v>0</v>
      </c>
      <c r="V240" s="196">
        <f t="shared" si="327"/>
        <v>0</v>
      </c>
      <c r="W240" s="195"/>
      <c r="X240" s="297">
        <f t="shared" si="328"/>
        <v>0</v>
      </c>
      <c r="Y240" s="339"/>
      <c r="Z240" s="339"/>
      <c r="AB240" s="299">
        <f t="shared" si="284"/>
        <v>0</v>
      </c>
    </row>
    <row r="241" spans="1:28" s="204" customFormat="1" hidden="1" x14ac:dyDescent="0.25">
      <c r="A241" s="201"/>
      <c r="B241" s="202" t="s">
        <v>92</v>
      </c>
      <c r="C241" s="351" t="s">
        <v>93</v>
      </c>
      <c r="D241" s="195"/>
      <c r="E241" s="195"/>
      <c r="F241" s="196">
        <f t="shared" si="320"/>
        <v>0</v>
      </c>
      <c r="G241" s="196"/>
      <c r="H241" s="339"/>
      <c r="I241" s="339"/>
      <c r="J241" s="297">
        <f t="shared" si="326"/>
        <v>0</v>
      </c>
      <c r="K241" s="339"/>
      <c r="L241" s="195"/>
      <c r="M241" s="339"/>
      <c r="N241" s="339"/>
      <c r="O241" s="195"/>
      <c r="P241" s="339"/>
      <c r="Q241" s="195"/>
      <c r="R241" s="195"/>
      <c r="S241" s="195"/>
      <c r="T241" s="289"/>
      <c r="U241" s="297">
        <f t="shared" si="329"/>
        <v>0</v>
      </c>
      <c r="V241" s="196">
        <f t="shared" si="327"/>
        <v>0</v>
      </c>
      <c r="W241" s="195"/>
      <c r="X241" s="297">
        <f t="shared" si="328"/>
        <v>0</v>
      </c>
      <c r="Y241" s="339"/>
      <c r="Z241" s="339"/>
      <c r="AB241" s="299">
        <f t="shared" si="284"/>
        <v>0</v>
      </c>
    </row>
    <row r="242" spans="1:28" s="204" customFormat="1" hidden="1" x14ac:dyDescent="0.25">
      <c r="A242" s="201"/>
      <c r="B242" s="202" t="s">
        <v>94</v>
      </c>
      <c r="C242" s="351" t="s">
        <v>95</v>
      </c>
      <c r="D242" s="195"/>
      <c r="E242" s="195"/>
      <c r="F242" s="196">
        <f t="shared" si="320"/>
        <v>0</v>
      </c>
      <c r="G242" s="196"/>
      <c r="H242" s="339"/>
      <c r="I242" s="339"/>
      <c r="J242" s="297">
        <f t="shared" si="326"/>
        <v>0</v>
      </c>
      <c r="K242" s="339"/>
      <c r="L242" s="195"/>
      <c r="M242" s="339"/>
      <c r="N242" s="339"/>
      <c r="O242" s="195"/>
      <c r="P242" s="339"/>
      <c r="Q242" s="195"/>
      <c r="R242" s="195"/>
      <c r="S242" s="195"/>
      <c r="T242" s="289"/>
      <c r="U242" s="297">
        <f t="shared" si="329"/>
        <v>0</v>
      </c>
      <c r="V242" s="196">
        <f t="shared" si="327"/>
        <v>0</v>
      </c>
      <c r="W242" s="195"/>
      <c r="X242" s="297">
        <f t="shared" si="328"/>
        <v>0</v>
      </c>
      <c r="Y242" s="339"/>
      <c r="Z242" s="339"/>
      <c r="AB242" s="299">
        <f t="shared" si="284"/>
        <v>0</v>
      </c>
    </row>
    <row r="243" spans="1:28" s="187" customFormat="1" hidden="1" x14ac:dyDescent="0.25">
      <c r="A243" s="185"/>
      <c r="B243" s="185">
        <v>423</v>
      </c>
      <c r="C243" s="352"/>
      <c r="D243" s="190">
        <f t="shared" ref="D243:E243" si="330">SUM(D244+D245)</f>
        <v>0</v>
      </c>
      <c r="E243" s="190">
        <f t="shared" si="330"/>
        <v>0</v>
      </c>
      <c r="F243" s="196">
        <f t="shared" si="320"/>
        <v>0</v>
      </c>
      <c r="G243" s="190"/>
      <c r="H243" s="340">
        <f t="shared" ref="H243:I243" si="331">SUM(H244+H245)</f>
        <v>0</v>
      </c>
      <c r="I243" s="341">
        <f t="shared" si="331"/>
        <v>0</v>
      </c>
      <c r="J243" s="297">
        <f t="shared" si="326"/>
        <v>0</v>
      </c>
      <c r="K243" s="341">
        <f t="shared" ref="K243:T243" si="332">SUM(K244+K245)</f>
        <v>0</v>
      </c>
      <c r="L243" s="183">
        <f t="shared" si="332"/>
        <v>0</v>
      </c>
      <c r="M243" s="341"/>
      <c r="N243" s="341">
        <f t="shared" si="332"/>
        <v>0</v>
      </c>
      <c r="O243" s="190">
        <f t="shared" si="332"/>
        <v>0</v>
      </c>
      <c r="P243" s="341">
        <f t="shared" si="332"/>
        <v>0</v>
      </c>
      <c r="Q243" s="190">
        <f t="shared" si="332"/>
        <v>0</v>
      </c>
      <c r="R243" s="190">
        <f t="shared" si="332"/>
        <v>0</v>
      </c>
      <c r="S243" s="190">
        <f t="shared" si="332"/>
        <v>0</v>
      </c>
      <c r="T243" s="291">
        <f t="shared" si="332"/>
        <v>0</v>
      </c>
      <c r="U243" s="297">
        <f t="shared" si="329"/>
        <v>0</v>
      </c>
      <c r="V243" s="196">
        <f t="shared" si="327"/>
        <v>0</v>
      </c>
      <c r="W243" s="190">
        <f t="shared" ref="W243" si="333">SUM(W244+W245)</f>
        <v>0</v>
      </c>
      <c r="X243" s="297">
        <f t="shared" si="328"/>
        <v>0</v>
      </c>
      <c r="Y243" s="341">
        <f t="shared" ref="Y243" si="334">SUM(Y244+Y245)</f>
        <v>0</v>
      </c>
      <c r="Z243" s="341">
        <f t="shared" ref="Z243" si="335">SUM(Z244+Z245)</f>
        <v>0</v>
      </c>
      <c r="AB243" s="299">
        <f t="shared" si="284"/>
        <v>0</v>
      </c>
    </row>
    <row r="244" spans="1:28" s="204" customFormat="1" hidden="1" x14ac:dyDescent="0.25">
      <c r="A244" s="201"/>
      <c r="B244" s="202" t="s">
        <v>96</v>
      </c>
      <c r="C244" s="351" t="s">
        <v>97</v>
      </c>
      <c r="D244" s="195"/>
      <c r="E244" s="195"/>
      <c r="F244" s="196">
        <f t="shared" si="320"/>
        <v>0</v>
      </c>
      <c r="G244" s="196"/>
      <c r="H244" s="339"/>
      <c r="I244" s="339"/>
      <c r="J244" s="297">
        <f t="shared" si="326"/>
        <v>0</v>
      </c>
      <c r="K244" s="339"/>
      <c r="L244" s="195"/>
      <c r="M244" s="339"/>
      <c r="N244" s="339"/>
      <c r="O244" s="195"/>
      <c r="P244" s="339"/>
      <c r="Q244" s="195"/>
      <c r="R244" s="195"/>
      <c r="S244" s="195"/>
      <c r="T244" s="289"/>
      <c r="U244" s="297">
        <f t="shared" si="329"/>
        <v>0</v>
      </c>
      <c r="V244" s="196">
        <f t="shared" si="327"/>
        <v>0</v>
      </c>
      <c r="W244" s="195"/>
      <c r="X244" s="297">
        <f t="shared" si="328"/>
        <v>0</v>
      </c>
      <c r="Y244" s="339"/>
      <c r="Z244" s="339"/>
      <c r="AB244" s="299">
        <f t="shared" si="284"/>
        <v>0</v>
      </c>
    </row>
    <row r="245" spans="1:28" s="204" customFormat="1" hidden="1" x14ac:dyDescent="0.25">
      <c r="A245" s="201"/>
      <c r="B245" s="202" t="s">
        <v>98</v>
      </c>
      <c r="C245" s="351" t="s">
        <v>99</v>
      </c>
      <c r="D245" s="195"/>
      <c r="E245" s="195"/>
      <c r="F245" s="196">
        <f t="shared" si="320"/>
        <v>0</v>
      </c>
      <c r="G245" s="196"/>
      <c r="H245" s="339"/>
      <c r="I245" s="339"/>
      <c r="J245" s="297">
        <f t="shared" si="326"/>
        <v>0</v>
      </c>
      <c r="K245" s="339"/>
      <c r="L245" s="195"/>
      <c r="M245" s="339"/>
      <c r="N245" s="339"/>
      <c r="O245" s="195"/>
      <c r="P245" s="339"/>
      <c r="Q245" s="195"/>
      <c r="R245" s="195"/>
      <c r="S245" s="195"/>
      <c r="T245" s="289"/>
      <c r="U245" s="297">
        <f t="shared" si="329"/>
        <v>0</v>
      </c>
      <c r="V245" s="196">
        <f t="shared" si="327"/>
        <v>0</v>
      </c>
      <c r="W245" s="195"/>
      <c r="X245" s="297">
        <f t="shared" si="328"/>
        <v>0</v>
      </c>
      <c r="Y245" s="339"/>
      <c r="Z245" s="339"/>
      <c r="AB245" s="299">
        <f t="shared" si="284"/>
        <v>0</v>
      </c>
    </row>
    <row r="246" spans="1:28" s="187" customFormat="1" hidden="1" x14ac:dyDescent="0.25">
      <c r="A246" s="185"/>
      <c r="B246" s="185">
        <v>424</v>
      </c>
      <c r="C246" s="352"/>
      <c r="D246" s="190">
        <f t="shared" ref="D246:E246" si="336">SUM(D247+D248+D249+D250)</f>
        <v>0</v>
      </c>
      <c r="E246" s="190">
        <f t="shared" si="336"/>
        <v>0</v>
      </c>
      <c r="F246" s="196">
        <f t="shared" si="320"/>
        <v>0</v>
      </c>
      <c r="G246" s="190"/>
      <c r="H246" s="340">
        <f t="shared" ref="H246:I246" si="337">SUM(H247+H248+H249+H250)</f>
        <v>0</v>
      </c>
      <c r="I246" s="341">
        <f t="shared" si="337"/>
        <v>0</v>
      </c>
      <c r="J246" s="297">
        <f t="shared" si="326"/>
        <v>0</v>
      </c>
      <c r="K246" s="341">
        <f t="shared" ref="K246:T246" si="338">SUM(K247+K248+K249+K250)</f>
        <v>0</v>
      </c>
      <c r="L246" s="183">
        <f t="shared" si="338"/>
        <v>0</v>
      </c>
      <c r="M246" s="341"/>
      <c r="N246" s="341">
        <f t="shared" si="338"/>
        <v>0</v>
      </c>
      <c r="O246" s="190">
        <f t="shared" si="338"/>
        <v>0</v>
      </c>
      <c r="P246" s="341">
        <f t="shared" si="338"/>
        <v>0</v>
      </c>
      <c r="Q246" s="190">
        <f t="shared" si="338"/>
        <v>0</v>
      </c>
      <c r="R246" s="190">
        <f t="shared" si="338"/>
        <v>0</v>
      </c>
      <c r="S246" s="190">
        <f t="shared" si="338"/>
        <v>0</v>
      </c>
      <c r="T246" s="291">
        <f t="shared" si="338"/>
        <v>0</v>
      </c>
      <c r="U246" s="297">
        <f t="shared" si="329"/>
        <v>0</v>
      </c>
      <c r="V246" s="196">
        <f t="shared" si="327"/>
        <v>0</v>
      </c>
      <c r="W246" s="190">
        <f t="shared" ref="W246" si="339">SUM(W247+W248+W249+W250)</f>
        <v>0</v>
      </c>
      <c r="X246" s="297">
        <f t="shared" si="328"/>
        <v>0</v>
      </c>
      <c r="Y246" s="341">
        <f t="shared" ref="Y246" si="340">SUM(Y247+Y248+Y249+Y250)</f>
        <v>0</v>
      </c>
      <c r="Z246" s="341">
        <f t="shared" ref="Z246" si="341">SUM(Z247+Z248+Z249+Z250)</f>
        <v>0</v>
      </c>
      <c r="AB246" s="299">
        <f t="shared" si="284"/>
        <v>0</v>
      </c>
    </row>
    <row r="247" spans="1:28" s="204" customFormat="1" hidden="1" x14ac:dyDescent="0.25">
      <c r="A247" s="201"/>
      <c r="B247" s="205">
        <v>4241</v>
      </c>
      <c r="C247" s="353" t="s">
        <v>100</v>
      </c>
      <c r="D247" s="195"/>
      <c r="E247" s="195"/>
      <c r="F247" s="196">
        <f t="shared" si="320"/>
        <v>0</v>
      </c>
      <c r="G247" s="196"/>
      <c r="H247" s="339"/>
      <c r="I247" s="339"/>
      <c r="J247" s="297">
        <f t="shared" si="326"/>
        <v>0</v>
      </c>
      <c r="K247" s="339"/>
      <c r="L247" s="195"/>
      <c r="M247" s="339"/>
      <c r="N247" s="339"/>
      <c r="O247" s="195"/>
      <c r="P247" s="339"/>
      <c r="Q247" s="195"/>
      <c r="R247" s="195"/>
      <c r="S247" s="195"/>
      <c r="T247" s="289"/>
      <c r="U247" s="297">
        <f t="shared" si="329"/>
        <v>0</v>
      </c>
      <c r="V247" s="196">
        <f t="shared" si="327"/>
        <v>0</v>
      </c>
      <c r="W247" s="195"/>
      <c r="X247" s="297">
        <f t="shared" si="328"/>
        <v>0</v>
      </c>
      <c r="Y247" s="339"/>
      <c r="Z247" s="339"/>
      <c r="AB247" s="299">
        <f t="shared" si="284"/>
        <v>0</v>
      </c>
    </row>
    <row r="248" spans="1:28" s="204" customFormat="1" hidden="1" x14ac:dyDescent="0.25">
      <c r="A248" s="201"/>
      <c r="B248" s="205">
        <v>4242</v>
      </c>
      <c r="C248" s="354" t="s">
        <v>101</v>
      </c>
      <c r="D248" s="195"/>
      <c r="E248" s="195"/>
      <c r="F248" s="196">
        <f t="shared" si="320"/>
        <v>0</v>
      </c>
      <c r="G248" s="196"/>
      <c r="H248" s="339"/>
      <c r="I248" s="339"/>
      <c r="J248" s="297">
        <f t="shared" si="326"/>
        <v>0</v>
      </c>
      <c r="K248" s="339"/>
      <c r="L248" s="195"/>
      <c r="M248" s="339"/>
      <c r="N248" s="339"/>
      <c r="O248" s="195"/>
      <c r="P248" s="339"/>
      <c r="Q248" s="195"/>
      <c r="R248" s="195"/>
      <c r="S248" s="195"/>
      <c r="T248" s="289"/>
      <c r="U248" s="297">
        <f t="shared" si="329"/>
        <v>0</v>
      </c>
      <c r="V248" s="196">
        <f t="shared" si="327"/>
        <v>0</v>
      </c>
      <c r="W248" s="195"/>
      <c r="X248" s="297">
        <f t="shared" si="328"/>
        <v>0</v>
      </c>
      <c r="Y248" s="339"/>
      <c r="Z248" s="339"/>
      <c r="AB248" s="299">
        <f t="shared" si="284"/>
        <v>0</v>
      </c>
    </row>
    <row r="249" spans="1:28" s="204" customFormat="1" hidden="1" x14ac:dyDescent="0.25">
      <c r="A249" s="201"/>
      <c r="B249" s="205">
        <v>4243</v>
      </c>
      <c r="C249" s="354" t="s">
        <v>102</v>
      </c>
      <c r="D249" s="195"/>
      <c r="E249" s="195"/>
      <c r="F249" s="196">
        <f t="shared" si="320"/>
        <v>0</v>
      </c>
      <c r="G249" s="196"/>
      <c r="H249" s="339"/>
      <c r="I249" s="339"/>
      <c r="J249" s="297">
        <f t="shared" si="326"/>
        <v>0</v>
      </c>
      <c r="K249" s="339"/>
      <c r="L249" s="195"/>
      <c r="M249" s="339"/>
      <c r="N249" s="339"/>
      <c r="O249" s="195"/>
      <c r="P249" s="339"/>
      <c r="Q249" s="195"/>
      <c r="R249" s="195"/>
      <c r="S249" s="195"/>
      <c r="T249" s="289"/>
      <c r="U249" s="297">
        <f t="shared" si="329"/>
        <v>0</v>
      </c>
      <c r="V249" s="196">
        <f t="shared" si="327"/>
        <v>0</v>
      </c>
      <c r="W249" s="195"/>
      <c r="X249" s="297">
        <f t="shared" si="328"/>
        <v>0</v>
      </c>
      <c r="Y249" s="339"/>
      <c r="Z249" s="339"/>
      <c r="AB249" s="299">
        <f t="shared" si="284"/>
        <v>0</v>
      </c>
    </row>
    <row r="250" spans="1:28" s="204" customFormat="1" hidden="1" x14ac:dyDescent="0.25">
      <c r="A250" s="201"/>
      <c r="B250" s="205">
        <v>4244</v>
      </c>
      <c r="C250" s="354" t="s">
        <v>103</v>
      </c>
      <c r="D250" s="195"/>
      <c r="E250" s="195"/>
      <c r="F250" s="196">
        <f t="shared" si="320"/>
        <v>0</v>
      </c>
      <c r="G250" s="196"/>
      <c r="H250" s="339"/>
      <c r="I250" s="339"/>
      <c r="J250" s="297">
        <f t="shared" si="326"/>
        <v>0</v>
      </c>
      <c r="K250" s="339"/>
      <c r="L250" s="195"/>
      <c r="M250" s="339"/>
      <c r="N250" s="339"/>
      <c r="O250" s="195"/>
      <c r="P250" s="339"/>
      <c r="Q250" s="195"/>
      <c r="R250" s="195"/>
      <c r="S250" s="195"/>
      <c r="T250" s="289"/>
      <c r="U250" s="297">
        <f t="shared" si="329"/>
        <v>0</v>
      </c>
      <c r="V250" s="196">
        <f t="shared" si="327"/>
        <v>0</v>
      </c>
      <c r="W250" s="195"/>
      <c r="X250" s="297">
        <f t="shared" si="328"/>
        <v>0</v>
      </c>
      <c r="Y250" s="339"/>
      <c r="Z250" s="339"/>
      <c r="AB250" s="299">
        <f t="shared" si="284"/>
        <v>0</v>
      </c>
    </row>
    <row r="251" spans="1:28" s="187" customFormat="1" hidden="1" x14ac:dyDescent="0.25">
      <c r="A251" s="185"/>
      <c r="B251" s="185">
        <v>426</v>
      </c>
      <c r="C251" s="355"/>
      <c r="D251" s="190">
        <f t="shared" ref="D251:E251" si="342">SUM(D252+D253)</f>
        <v>0</v>
      </c>
      <c r="E251" s="190">
        <f t="shared" si="342"/>
        <v>0</v>
      </c>
      <c r="F251" s="196">
        <f t="shared" si="320"/>
        <v>0</v>
      </c>
      <c r="G251" s="190"/>
      <c r="H251" s="340">
        <f t="shared" ref="H251:I251" si="343">SUM(H252+H253)</f>
        <v>0</v>
      </c>
      <c r="I251" s="341">
        <f t="shared" si="343"/>
        <v>0</v>
      </c>
      <c r="J251" s="297">
        <f t="shared" si="326"/>
        <v>0</v>
      </c>
      <c r="K251" s="341">
        <f t="shared" ref="K251:T251" si="344">SUM(K252+K253)</f>
        <v>0</v>
      </c>
      <c r="L251" s="183">
        <f t="shared" si="344"/>
        <v>0</v>
      </c>
      <c r="M251" s="341"/>
      <c r="N251" s="341">
        <f t="shared" si="344"/>
        <v>0</v>
      </c>
      <c r="O251" s="190">
        <f t="shared" si="344"/>
        <v>0</v>
      </c>
      <c r="P251" s="341">
        <f t="shared" si="344"/>
        <v>0</v>
      </c>
      <c r="Q251" s="190">
        <f t="shared" si="344"/>
        <v>0</v>
      </c>
      <c r="R251" s="190">
        <f t="shared" si="344"/>
        <v>0</v>
      </c>
      <c r="S251" s="190">
        <f t="shared" si="344"/>
        <v>0</v>
      </c>
      <c r="T251" s="291">
        <f t="shared" si="344"/>
        <v>0</v>
      </c>
      <c r="U251" s="297">
        <f t="shared" si="329"/>
        <v>0</v>
      </c>
      <c r="V251" s="196">
        <f t="shared" si="327"/>
        <v>0</v>
      </c>
      <c r="W251" s="190">
        <f t="shared" ref="W251" si="345">SUM(W252+W253)</f>
        <v>0</v>
      </c>
      <c r="X251" s="297">
        <f t="shared" si="328"/>
        <v>0</v>
      </c>
      <c r="Y251" s="341">
        <f t="shared" ref="Y251" si="346">SUM(Y252+Y253)</f>
        <v>0</v>
      </c>
      <c r="Z251" s="341">
        <f t="shared" ref="Z251" si="347">SUM(Z252+Z253)</f>
        <v>0</v>
      </c>
      <c r="AB251" s="299">
        <f t="shared" si="284"/>
        <v>0</v>
      </c>
    </row>
    <row r="252" spans="1:28" s="204" customFormat="1" hidden="1" x14ac:dyDescent="0.25">
      <c r="A252" s="201"/>
      <c r="B252" s="202">
        <v>4262</v>
      </c>
      <c r="C252" s="351" t="s">
        <v>104</v>
      </c>
      <c r="D252" s="195"/>
      <c r="E252" s="195"/>
      <c r="F252" s="196">
        <f t="shared" si="320"/>
        <v>0</v>
      </c>
      <c r="G252" s="196"/>
      <c r="H252" s="339"/>
      <c r="I252" s="339"/>
      <c r="J252" s="297">
        <f t="shared" si="326"/>
        <v>0</v>
      </c>
      <c r="K252" s="339"/>
      <c r="L252" s="195"/>
      <c r="M252" s="339"/>
      <c r="N252" s="339"/>
      <c r="O252" s="195"/>
      <c r="P252" s="339"/>
      <c r="Q252" s="195"/>
      <c r="R252" s="195"/>
      <c r="S252" s="195"/>
      <c r="T252" s="289"/>
      <c r="U252" s="297">
        <f t="shared" si="329"/>
        <v>0</v>
      </c>
      <c r="V252" s="196">
        <f t="shared" si="327"/>
        <v>0</v>
      </c>
      <c r="W252" s="195"/>
      <c r="X252" s="297">
        <f t="shared" si="328"/>
        <v>0</v>
      </c>
      <c r="Y252" s="339"/>
      <c r="Z252" s="339"/>
      <c r="AB252" s="299">
        <f t="shared" si="284"/>
        <v>0</v>
      </c>
    </row>
    <row r="253" spans="1:28" s="204" customFormat="1" hidden="1" x14ac:dyDescent="0.25">
      <c r="A253" s="201"/>
      <c r="B253" s="202">
        <v>4263</v>
      </c>
      <c r="C253" s="351" t="s">
        <v>105</v>
      </c>
      <c r="D253" s="195"/>
      <c r="E253" s="195"/>
      <c r="F253" s="196">
        <f t="shared" si="320"/>
        <v>0</v>
      </c>
      <c r="G253" s="196"/>
      <c r="H253" s="339"/>
      <c r="I253" s="339"/>
      <c r="J253" s="297">
        <f t="shared" si="326"/>
        <v>0</v>
      </c>
      <c r="K253" s="339"/>
      <c r="L253" s="195"/>
      <c r="M253" s="339"/>
      <c r="N253" s="339"/>
      <c r="O253" s="195"/>
      <c r="P253" s="339"/>
      <c r="Q253" s="195"/>
      <c r="R253" s="195"/>
      <c r="S253" s="195"/>
      <c r="T253" s="289"/>
      <c r="U253" s="297">
        <f t="shared" si="329"/>
        <v>0</v>
      </c>
      <c r="V253" s="196">
        <f t="shared" si="327"/>
        <v>0</v>
      </c>
      <c r="W253" s="195"/>
      <c r="X253" s="297">
        <f t="shared" si="328"/>
        <v>0</v>
      </c>
      <c r="Y253" s="339"/>
      <c r="Z253" s="339"/>
      <c r="AB253" s="299">
        <f t="shared" si="284"/>
        <v>0</v>
      </c>
    </row>
    <row r="254" spans="1:28" x14ac:dyDescent="0.25">
      <c r="C254" s="356"/>
      <c r="AB254" s="299">
        <f t="shared" si="284"/>
        <v>0</v>
      </c>
    </row>
    <row r="255" spans="1:28" s="6" customFormat="1" x14ac:dyDescent="0.25">
      <c r="B255" s="5"/>
      <c r="C255" s="346" t="s">
        <v>613</v>
      </c>
      <c r="D255" s="3">
        <f t="shared" ref="D255:E255" si="348">SUM(D256+D313)</f>
        <v>0</v>
      </c>
      <c r="E255" s="3">
        <f t="shared" si="348"/>
        <v>0</v>
      </c>
      <c r="F255" s="196">
        <f t="shared" ref="F255:F258" si="349">SUM(H255:T255)</f>
        <v>9999</v>
      </c>
      <c r="G255" s="3"/>
      <c r="H255" s="338">
        <f t="shared" ref="H255:I255" si="350">SUM(H256+H313)</f>
        <v>0</v>
      </c>
      <c r="I255" s="338">
        <f t="shared" si="350"/>
        <v>0</v>
      </c>
      <c r="J255" s="297">
        <f t="shared" ref="J255:J315" si="351">SUM(H255:I255)</f>
        <v>0</v>
      </c>
      <c r="K255" s="338">
        <f t="shared" ref="K255:T255" si="352">SUM(K256+K313)</f>
        <v>0</v>
      </c>
      <c r="L255" s="3">
        <f t="shared" si="352"/>
        <v>0</v>
      </c>
      <c r="M255" s="338"/>
      <c r="N255" s="338">
        <f t="shared" si="352"/>
        <v>9999</v>
      </c>
      <c r="O255" s="3">
        <f t="shared" si="352"/>
        <v>0</v>
      </c>
      <c r="P255" s="338">
        <f t="shared" si="352"/>
        <v>0</v>
      </c>
      <c r="Q255" s="3">
        <f t="shared" si="352"/>
        <v>0</v>
      </c>
      <c r="R255" s="3">
        <f t="shared" si="352"/>
        <v>0</v>
      </c>
      <c r="S255" s="3">
        <f t="shared" si="352"/>
        <v>0</v>
      </c>
      <c r="T255" s="288">
        <f t="shared" si="352"/>
        <v>0</v>
      </c>
      <c r="U255" s="297">
        <f>SUM(K255:T255)</f>
        <v>9999</v>
      </c>
      <c r="V255" s="196">
        <f t="shared" ref="V255:V318" si="353">SUM(J255+U255)</f>
        <v>9999</v>
      </c>
      <c r="W255" s="3">
        <f t="shared" ref="W255" si="354">SUM(W256+W313)</f>
        <v>0</v>
      </c>
      <c r="X255" s="297">
        <f t="shared" ref="X255:X318" si="355">SUM(V255:W255)</f>
        <v>9999</v>
      </c>
      <c r="Y255" s="338">
        <f t="shared" ref="Y255" si="356">SUM(Y256+Y313)</f>
        <v>9999</v>
      </c>
      <c r="Z255" s="338">
        <f t="shared" ref="Z255" si="357">SUM(Z256+Z313)</f>
        <v>9999</v>
      </c>
      <c r="AB255" s="299">
        <f t="shared" si="284"/>
        <v>9999</v>
      </c>
    </row>
    <row r="256" spans="1:28" s="6" customFormat="1" x14ac:dyDescent="0.25">
      <c r="B256" s="5">
        <v>3</v>
      </c>
      <c r="C256" s="347" t="s">
        <v>118</v>
      </c>
      <c r="D256" s="3">
        <f t="shared" ref="D256:E256" si="358">SUM(D257+D269+D302)</f>
        <v>0</v>
      </c>
      <c r="E256" s="3">
        <f t="shared" si="358"/>
        <v>0</v>
      </c>
      <c r="F256" s="196">
        <f t="shared" si="349"/>
        <v>9999</v>
      </c>
      <c r="G256" s="3"/>
      <c r="H256" s="338">
        <f t="shared" ref="H256:I256" si="359">SUM(H257+H269+H302)</f>
        <v>0</v>
      </c>
      <c r="I256" s="338">
        <f t="shared" si="359"/>
        <v>0</v>
      </c>
      <c r="J256" s="297">
        <f t="shared" si="351"/>
        <v>0</v>
      </c>
      <c r="K256" s="338">
        <f t="shared" ref="K256:T256" si="360">SUM(K257+K269+K302)</f>
        <v>0</v>
      </c>
      <c r="L256" s="3">
        <f t="shared" si="360"/>
        <v>0</v>
      </c>
      <c r="M256" s="338"/>
      <c r="N256" s="338">
        <f t="shared" si="360"/>
        <v>9999</v>
      </c>
      <c r="O256" s="3">
        <f t="shared" si="360"/>
        <v>0</v>
      </c>
      <c r="P256" s="338">
        <f t="shared" si="360"/>
        <v>0</v>
      </c>
      <c r="Q256" s="3">
        <f t="shared" si="360"/>
        <v>0</v>
      </c>
      <c r="R256" s="3">
        <f t="shared" si="360"/>
        <v>0</v>
      </c>
      <c r="S256" s="3">
        <f t="shared" si="360"/>
        <v>0</v>
      </c>
      <c r="T256" s="288">
        <f t="shared" si="360"/>
        <v>0</v>
      </c>
      <c r="U256" s="297">
        <f t="shared" ref="U256:U319" si="361">SUM(K256:T256)</f>
        <v>9999</v>
      </c>
      <c r="V256" s="196">
        <f t="shared" si="353"/>
        <v>9999</v>
      </c>
      <c r="W256" s="3">
        <f t="shared" ref="W256" si="362">SUM(W257+W269+W302)</f>
        <v>0</v>
      </c>
      <c r="X256" s="297">
        <f t="shared" si="355"/>
        <v>9999</v>
      </c>
      <c r="Y256" s="338">
        <f t="shared" ref="Y256" si="363">SUM(Y257+Y269+Y302)</f>
        <v>9999</v>
      </c>
      <c r="Z256" s="338">
        <f t="shared" ref="Z256" si="364">SUM(Z257+Z269+Z302)</f>
        <v>9999</v>
      </c>
      <c r="AB256" s="299">
        <f t="shared" si="284"/>
        <v>9999</v>
      </c>
    </row>
    <row r="257" spans="1:28" s="6" customFormat="1" hidden="1" x14ac:dyDescent="0.25">
      <c r="B257" s="5">
        <v>31</v>
      </c>
      <c r="C257" s="347"/>
      <c r="D257" s="3">
        <f t="shared" ref="D257:E257" si="365">SUM(D258+D263+D265)</f>
        <v>0</v>
      </c>
      <c r="E257" s="3">
        <f t="shared" si="365"/>
        <v>0</v>
      </c>
      <c r="F257" s="196">
        <f t="shared" si="349"/>
        <v>0</v>
      </c>
      <c r="G257" s="3"/>
      <c r="H257" s="338">
        <f t="shared" ref="H257:I257" si="366">SUM(H258+H263+H265)</f>
        <v>0</v>
      </c>
      <c r="I257" s="338">
        <f t="shared" si="366"/>
        <v>0</v>
      </c>
      <c r="J257" s="297">
        <f t="shared" si="351"/>
        <v>0</v>
      </c>
      <c r="K257" s="338">
        <f t="shared" ref="K257:T257" si="367">SUM(K258+K263+K265)</f>
        <v>0</v>
      </c>
      <c r="L257" s="3">
        <f t="shared" si="367"/>
        <v>0</v>
      </c>
      <c r="M257" s="338"/>
      <c r="N257" s="338">
        <f t="shared" si="367"/>
        <v>0</v>
      </c>
      <c r="O257" s="3">
        <f t="shared" si="367"/>
        <v>0</v>
      </c>
      <c r="P257" s="338">
        <f t="shared" si="367"/>
        <v>0</v>
      </c>
      <c r="Q257" s="3">
        <f t="shared" si="367"/>
        <v>0</v>
      </c>
      <c r="R257" s="3">
        <f t="shared" si="367"/>
        <v>0</v>
      </c>
      <c r="S257" s="3">
        <f t="shared" si="367"/>
        <v>0</v>
      </c>
      <c r="T257" s="288">
        <f t="shared" si="367"/>
        <v>0</v>
      </c>
      <c r="U257" s="297">
        <f t="shared" si="361"/>
        <v>0</v>
      </c>
      <c r="V257" s="196">
        <f t="shared" si="353"/>
        <v>0</v>
      </c>
      <c r="W257" s="3">
        <f t="shared" ref="W257" si="368">SUM(W258+W263+W265)</f>
        <v>0</v>
      </c>
      <c r="X257" s="297">
        <f t="shared" si="355"/>
        <v>0</v>
      </c>
      <c r="Y257" s="338">
        <f t="shared" ref="Y257" si="369">SUM(Y258+Y263+Y265)</f>
        <v>0</v>
      </c>
      <c r="Z257" s="338">
        <f t="shared" ref="Z257" si="370">SUM(Z258+Z263+Z265)</f>
        <v>0</v>
      </c>
      <c r="AB257" s="299">
        <f t="shared" si="284"/>
        <v>0</v>
      </c>
    </row>
    <row r="258" spans="1:28" s="6" customFormat="1" hidden="1" x14ac:dyDescent="0.25">
      <c r="B258" s="5">
        <v>311</v>
      </c>
      <c r="C258" s="347"/>
      <c r="D258" s="3">
        <f t="shared" ref="D258:E258" si="371">SUM(D259+D260+D261+D262)</f>
        <v>0</v>
      </c>
      <c r="E258" s="3">
        <f t="shared" si="371"/>
        <v>0</v>
      </c>
      <c r="F258" s="196">
        <f t="shared" si="349"/>
        <v>0</v>
      </c>
      <c r="G258" s="3"/>
      <c r="H258" s="338">
        <f t="shared" ref="H258:I258" si="372">SUM(H259+H260+H261+H262)</f>
        <v>0</v>
      </c>
      <c r="I258" s="338">
        <f t="shared" si="372"/>
        <v>0</v>
      </c>
      <c r="J258" s="297">
        <f t="shared" si="351"/>
        <v>0</v>
      </c>
      <c r="K258" s="338">
        <f t="shared" ref="K258:T258" si="373">SUM(K259+K260+K261+K262)</f>
        <v>0</v>
      </c>
      <c r="L258" s="3">
        <f t="shared" si="373"/>
        <v>0</v>
      </c>
      <c r="M258" s="338"/>
      <c r="N258" s="338">
        <f t="shared" si="373"/>
        <v>0</v>
      </c>
      <c r="O258" s="3">
        <f t="shared" si="373"/>
        <v>0</v>
      </c>
      <c r="P258" s="338">
        <f t="shared" si="373"/>
        <v>0</v>
      </c>
      <c r="Q258" s="3">
        <f t="shared" si="373"/>
        <v>0</v>
      </c>
      <c r="R258" s="3">
        <f t="shared" si="373"/>
        <v>0</v>
      </c>
      <c r="S258" s="3">
        <f t="shared" si="373"/>
        <v>0</v>
      </c>
      <c r="T258" s="288">
        <f t="shared" si="373"/>
        <v>0</v>
      </c>
      <c r="U258" s="297">
        <f t="shared" si="361"/>
        <v>0</v>
      </c>
      <c r="V258" s="196">
        <f t="shared" si="353"/>
        <v>0</v>
      </c>
      <c r="W258" s="3">
        <f t="shared" ref="W258" si="374">SUM(W259+W260+W261+W262)</f>
        <v>0</v>
      </c>
      <c r="X258" s="297">
        <f t="shared" si="355"/>
        <v>0</v>
      </c>
      <c r="Y258" s="338">
        <f t="shared" ref="Y258" si="375">SUM(Y259+Y260+Y261+Y262)</f>
        <v>0</v>
      </c>
      <c r="Z258" s="338">
        <f t="shared" ref="Z258" si="376">SUM(Z259+Z260+Z261+Z262)</f>
        <v>0</v>
      </c>
      <c r="AB258" s="299">
        <f t="shared" si="284"/>
        <v>0</v>
      </c>
    </row>
    <row r="259" spans="1:28" s="197" customFormat="1" hidden="1" x14ac:dyDescent="0.25">
      <c r="A259" s="192"/>
      <c r="B259" s="193" t="s">
        <v>0</v>
      </c>
      <c r="C259" s="348" t="s">
        <v>1</v>
      </c>
      <c r="D259" s="195"/>
      <c r="E259" s="195"/>
      <c r="F259" s="196">
        <f t="shared" ref="F259" si="377">SUM(H259:T259)</f>
        <v>0</v>
      </c>
      <c r="G259" s="196"/>
      <c r="H259" s="339"/>
      <c r="I259" s="339"/>
      <c r="J259" s="297">
        <f t="shared" si="351"/>
        <v>0</v>
      </c>
      <c r="K259" s="339"/>
      <c r="L259" s="195"/>
      <c r="M259" s="339"/>
      <c r="N259" s="339"/>
      <c r="O259" s="195"/>
      <c r="P259" s="339"/>
      <c r="Q259" s="195"/>
      <c r="R259" s="195"/>
      <c r="S259" s="195"/>
      <c r="T259" s="289"/>
      <c r="U259" s="297">
        <f t="shared" si="361"/>
        <v>0</v>
      </c>
      <c r="V259" s="196">
        <f t="shared" si="353"/>
        <v>0</v>
      </c>
      <c r="W259" s="195"/>
      <c r="X259" s="297">
        <f t="shared" si="355"/>
        <v>0</v>
      </c>
      <c r="Y259" s="339"/>
      <c r="Z259" s="339"/>
      <c r="AB259" s="299">
        <f t="shared" si="284"/>
        <v>0</v>
      </c>
    </row>
    <row r="260" spans="1:28" s="197" customFormat="1" hidden="1" x14ac:dyDescent="0.25">
      <c r="A260" s="192"/>
      <c r="B260" s="193" t="s">
        <v>2</v>
      </c>
      <c r="C260" s="348" t="s">
        <v>3</v>
      </c>
      <c r="D260" s="195"/>
      <c r="E260" s="195"/>
      <c r="F260" s="196">
        <f t="shared" ref="F260:F314" si="378">SUM(H260:T260)</f>
        <v>0</v>
      </c>
      <c r="G260" s="196"/>
      <c r="H260" s="339"/>
      <c r="I260" s="339"/>
      <c r="J260" s="297">
        <f t="shared" si="351"/>
        <v>0</v>
      </c>
      <c r="K260" s="339"/>
      <c r="L260" s="195"/>
      <c r="M260" s="339"/>
      <c r="N260" s="339"/>
      <c r="O260" s="195"/>
      <c r="P260" s="339"/>
      <c r="Q260" s="195"/>
      <c r="R260" s="195"/>
      <c r="S260" s="195"/>
      <c r="T260" s="289"/>
      <c r="U260" s="297">
        <f t="shared" si="361"/>
        <v>0</v>
      </c>
      <c r="V260" s="196">
        <f t="shared" si="353"/>
        <v>0</v>
      </c>
      <c r="W260" s="195"/>
      <c r="X260" s="297">
        <f t="shared" si="355"/>
        <v>0</v>
      </c>
      <c r="Y260" s="339"/>
      <c r="Z260" s="339"/>
      <c r="AB260" s="299">
        <f t="shared" si="284"/>
        <v>0</v>
      </c>
    </row>
    <row r="261" spans="1:28" s="197" customFormat="1" hidden="1" x14ac:dyDescent="0.25">
      <c r="A261" s="192"/>
      <c r="B261" s="193" t="s">
        <v>4</v>
      </c>
      <c r="C261" s="348" t="s">
        <v>5</v>
      </c>
      <c r="D261" s="195"/>
      <c r="E261" s="195"/>
      <c r="F261" s="196">
        <f t="shared" si="378"/>
        <v>0</v>
      </c>
      <c r="G261" s="196"/>
      <c r="H261" s="339"/>
      <c r="I261" s="339"/>
      <c r="J261" s="297">
        <f t="shared" si="351"/>
        <v>0</v>
      </c>
      <c r="K261" s="339"/>
      <c r="L261" s="195"/>
      <c r="M261" s="339"/>
      <c r="N261" s="339"/>
      <c r="O261" s="195"/>
      <c r="P261" s="339"/>
      <c r="Q261" s="195"/>
      <c r="R261" s="195"/>
      <c r="S261" s="195"/>
      <c r="T261" s="289"/>
      <c r="U261" s="297">
        <f t="shared" si="361"/>
        <v>0</v>
      </c>
      <c r="V261" s="196">
        <f t="shared" si="353"/>
        <v>0</v>
      </c>
      <c r="W261" s="195"/>
      <c r="X261" s="297">
        <f t="shared" si="355"/>
        <v>0</v>
      </c>
      <c r="Y261" s="339"/>
      <c r="Z261" s="339"/>
      <c r="AB261" s="299">
        <f t="shared" si="284"/>
        <v>0</v>
      </c>
    </row>
    <row r="262" spans="1:28" s="197" customFormat="1" hidden="1" x14ac:dyDescent="0.25">
      <c r="A262" s="192"/>
      <c r="B262" s="193" t="s">
        <v>6</v>
      </c>
      <c r="C262" s="348" t="s">
        <v>7</v>
      </c>
      <c r="D262" s="195"/>
      <c r="E262" s="195"/>
      <c r="F262" s="196">
        <f t="shared" si="378"/>
        <v>0</v>
      </c>
      <c r="G262" s="196"/>
      <c r="H262" s="339"/>
      <c r="I262" s="339"/>
      <c r="J262" s="297">
        <f t="shared" si="351"/>
        <v>0</v>
      </c>
      <c r="K262" s="339"/>
      <c r="L262" s="195"/>
      <c r="M262" s="339"/>
      <c r="N262" s="339"/>
      <c r="O262" s="195"/>
      <c r="P262" s="339"/>
      <c r="Q262" s="195"/>
      <c r="R262" s="195"/>
      <c r="S262" s="195"/>
      <c r="T262" s="289"/>
      <c r="U262" s="297">
        <f t="shared" si="361"/>
        <v>0</v>
      </c>
      <c r="V262" s="196">
        <f t="shared" si="353"/>
        <v>0</v>
      </c>
      <c r="W262" s="195"/>
      <c r="X262" s="297">
        <f t="shared" si="355"/>
        <v>0</v>
      </c>
      <c r="Y262" s="339"/>
      <c r="Z262" s="339"/>
      <c r="AB262" s="299">
        <f t="shared" si="284"/>
        <v>0</v>
      </c>
    </row>
    <row r="263" spans="1:28" s="184" customFormat="1" hidden="1" x14ac:dyDescent="0.25">
      <c r="A263" s="181"/>
      <c r="B263" s="181">
        <v>312</v>
      </c>
      <c r="C263" s="349"/>
      <c r="D263" s="183">
        <f>SUM(D264)</f>
        <v>0</v>
      </c>
      <c r="E263" s="183">
        <f t="shared" ref="E263:W263" si="379">SUM(E264)</f>
        <v>0</v>
      </c>
      <c r="F263" s="196">
        <f t="shared" si="378"/>
        <v>0</v>
      </c>
      <c r="G263" s="183"/>
      <c r="H263" s="340">
        <f t="shared" si="379"/>
        <v>0</v>
      </c>
      <c r="I263" s="340">
        <f t="shared" si="379"/>
        <v>0</v>
      </c>
      <c r="J263" s="297">
        <f t="shared" si="351"/>
        <v>0</v>
      </c>
      <c r="K263" s="340">
        <f t="shared" si="379"/>
        <v>0</v>
      </c>
      <c r="L263" s="183">
        <f t="shared" si="379"/>
        <v>0</v>
      </c>
      <c r="M263" s="340"/>
      <c r="N263" s="340">
        <f t="shared" si="379"/>
        <v>0</v>
      </c>
      <c r="O263" s="183">
        <f t="shared" si="379"/>
        <v>0</v>
      </c>
      <c r="P263" s="340">
        <f t="shared" si="379"/>
        <v>0</v>
      </c>
      <c r="Q263" s="183">
        <f t="shared" si="379"/>
        <v>0</v>
      </c>
      <c r="R263" s="183">
        <f t="shared" si="379"/>
        <v>0</v>
      </c>
      <c r="S263" s="183">
        <f t="shared" si="379"/>
        <v>0</v>
      </c>
      <c r="T263" s="290">
        <f t="shared" si="379"/>
        <v>0</v>
      </c>
      <c r="U263" s="297">
        <f t="shared" si="361"/>
        <v>0</v>
      </c>
      <c r="V263" s="196">
        <f t="shared" si="353"/>
        <v>0</v>
      </c>
      <c r="W263" s="183">
        <f t="shared" si="379"/>
        <v>0</v>
      </c>
      <c r="X263" s="297">
        <f t="shared" si="355"/>
        <v>0</v>
      </c>
      <c r="Y263" s="340">
        <f t="shared" ref="Y263:Z263" si="380">SUM(Y264)</f>
        <v>0</v>
      </c>
      <c r="Z263" s="340">
        <f t="shared" si="380"/>
        <v>0</v>
      </c>
      <c r="AB263" s="299">
        <f t="shared" si="284"/>
        <v>0</v>
      </c>
    </row>
    <row r="264" spans="1:28" s="197" customFormat="1" hidden="1" x14ac:dyDescent="0.25">
      <c r="A264" s="192"/>
      <c r="B264" s="193" t="s">
        <v>8</v>
      </c>
      <c r="C264" s="348" t="s">
        <v>9</v>
      </c>
      <c r="D264" s="195"/>
      <c r="E264" s="195"/>
      <c r="F264" s="196">
        <f t="shared" si="378"/>
        <v>0</v>
      </c>
      <c r="G264" s="196"/>
      <c r="H264" s="339"/>
      <c r="I264" s="339"/>
      <c r="J264" s="297">
        <f t="shared" si="351"/>
        <v>0</v>
      </c>
      <c r="K264" s="339"/>
      <c r="L264" s="195"/>
      <c r="M264" s="339"/>
      <c r="N264" s="339"/>
      <c r="O264" s="195"/>
      <c r="P264" s="339"/>
      <c r="Q264" s="195"/>
      <c r="R264" s="195"/>
      <c r="S264" s="195"/>
      <c r="T264" s="289"/>
      <c r="U264" s="297">
        <f t="shared" si="361"/>
        <v>0</v>
      </c>
      <c r="V264" s="196">
        <f t="shared" si="353"/>
        <v>0</v>
      </c>
      <c r="W264" s="195"/>
      <c r="X264" s="297">
        <f t="shared" si="355"/>
        <v>0</v>
      </c>
      <c r="Y264" s="339"/>
      <c r="Z264" s="339"/>
      <c r="AB264" s="299">
        <f t="shared" si="284"/>
        <v>0</v>
      </c>
    </row>
    <row r="265" spans="1:28" s="184" customFormat="1" hidden="1" x14ac:dyDescent="0.25">
      <c r="A265" s="181"/>
      <c r="B265" s="181">
        <v>313</v>
      </c>
      <c r="C265" s="349"/>
      <c r="D265" s="183">
        <f t="shared" ref="D265:E265" si="381">SUM(D266+D267+D268)</f>
        <v>0</v>
      </c>
      <c r="E265" s="183">
        <f t="shared" si="381"/>
        <v>0</v>
      </c>
      <c r="F265" s="196">
        <f t="shared" si="378"/>
        <v>0</v>
      </c>
      <c r="G265" s="183"/>
      <c r="H265" s="340">
        <f t="shared" ref="H265:I265" si="382">SUM(H266+H267+H268)</f>
        <v>0</v>
      </c>
      <c r="I265" s="340">
        <f t="shared" si="382"/>
        <v>0</v>
      </c>
      <c r="J265" s="297">
        <f t="shared" si="351"/>
        <v>0</v>
      </c>
      <c r="K265" s="340">
        <f t="shared" ref="K265:T265" si="383">SUM(K266+K267+K268)</f>
        <v>0</v>
      </c>
      <c r="L265" s="183">
        <f t="shared" si="383"/>
        <v>0</v>
      </c>
      <c r="M265" s="340"/>
      <c r="N265" s="340">
        <f t="shared" si="383"/>
        <v>0</v>
      </c>
      <c r="O265" s="183">
        <f t="shared" si="383"/>
        <v>0</v>
      </c>
      <c r="P265" s="340">
        <f t="shared" si="383"/>
        <v>0</v>
      </c>
      <c r="Q265" s="183">
        <f t="shared" si="383"/>
        <v>0</v>
      </c>
      <c r="R265" s="183">
        <f t="shared" si="383"/>
        <v>0</v>
      </c>
      <c r="S265" s="183">
        <f t="shared" si="383"/>
        <v>0</v>
      </c>
      <c r="T265" s="290">
        <f t="shared" si="383"/>
        <v>0</v>
      </c>
      <c r="U265" s="297">
        <f t="shared" si="361"/>
        <v>0</v>
      </c>
      <c r="V265" s="196">
        <f t="shared" si="353"/>
        <v>0</v>
      </c>
      <c r="W265" s="183">
        <f t="shared" ref="W265" si="384">SUM(W266+W267+W268)</f>
        <v>0</v>
      </c>
      <c r="X265" s="297">
        <f t="shared" si="355"/>
        <v>0</v>
      </c>
      <c r="Y265" s="340">
        <f t="shared" ref="Y265" si="385">SUM(Y266+Y267+Y268)</f>
        <v>0</v>
      </c>
      <c r="Z265" s="340">
        <f t="shared" ref="Z265" si="386">SUM(Z266+Z267+Z268)</f>
        <v>0</v>
      </c>
      <c r="AB265" s="299">
        <f t="shared" si="284"/>
        <v>0</v>
      </c>
    </row>
    <row r="266" spans="1:28" s="197" customFormat="1" hidden="1" x14ac:dyDescent="0.25">
      <c r="A266" s="192"/>
      <c r="B266" s="193" t="s">
        <v>10</v>
      </c>
      <c r="C266" s="348" t="s">
        <v>11</v>
      </c>
      <c r="D266" s="195"/>
      <c r="E266" s="195"/>
      <c r="F266" s="196">
        <f t="shared" si="378"/>
        <v>0</v>
      </c>
      <c r="G266" s="196"/>
      <c r="H266" s="339"/>
      <c r="I266" s="339"/>
      <c r="J266" s="297">
        <f t="shared" si="351"/>
        <v>0</v>
      </c>
      <c r="K266" s="339"/>
      <c r="L266" s="195"/>
      <c r="M266" s="339"/>
      <c r="N266" s="339"/>
      <c r="O266" s="195"/>
      <c r="P266" s="339"/>
      <c r="Q266" s="195"/>
      <c r="R266" s="195"/>
      <c r="S266" s="195"/>
      <c r="T266" s="289"/>
      <c r="U266" s="297">
        <f t="shared" si="361"/>
        <v>0</v>
      </c>
      <c r="V266" s="196">
        <f t="shared" si="353"/>
        <v>0</v>
      </c>
      <c r="W266" s="195"/>
      <c r="X266" s="297">
        <f t="shared" si="355"/>
        <v>0</v>
      </c>
      <c r="Y266" s="339"/>
      <c r="Z266" s="339"/>
      <c r="AB266" s="299">
        <f t="shared" si="284"/>
        <v>0</v>
      </c>
    </row>
    <row r="267" spans="1:28" s="197" customFormat="1" hidden="1" x14ac:dyDescent="0.25">
      <c r="A267" s="192"/>
      <c r="B267" s="193" t="s">
        <v>12</v>
      </c>
      <c r="C267" s="348" t="s">
        <v>13</v>
      </c>
      <c r="D267" s="195"/>
      <c r="E267" s="195"/>
      <c r="F267" s="196">
        <f t="shared" si="378"/>
        <v>0</v>
      </c>
      <c r="G267" s="196"/>
      <c r="H267" s="339"/>
      <c r="I267" s="339"/>
      <c r="J267" s="297">
        <f t="shared" si="351"/>
        <v>0</v>
      </c>
      <c r="K267" s="339"/>
      <c r="L267" s="195"/>
      <c r="M267" s="339"/>
      <c r="N267" s="339"/>
      <c r="O267" s="195"/>
      <c r="P267" s="339"/>
      <c r="Q267" s="195"/>
      <c r="R267" s="195"/>
      <c r="S267" s="195"/>
      <c r="T267" s="289"/>
      <c r="U267" s="297">
        <f t="shared" si="361"/>
        <v>0</v>
      </c>
      <c r="V267" s="196">
        <f t="shared" si="353"/>
        <v>0</v>
      </c>
      <c r="W267" s="195"/>
      <c r="X267" s="297">
        <f t="shared" si="355"/>
        <v>0</v>
      </c>
      <c r="Y267" s="339"/>
      <c r="Z267" s="339"/>
      <c r="AB267" s="299">
        <f t="shared" si="284"/>
        <v>0</v>
      </c>
    </row>
    <row r="268" spans="1:28" s="197" customFormat="1" ht="12.75" hidden="1" customHeight="1" x14ac:dyDescent="0.25">
      <c r="A268" s="192"/>
      <c r="B268" s="193" t="s">
        <v>14</v>
      </c>
      <c r="C268" s="348" t="s">
        <v>15</v>
      </c>
      <c r="D268" s="195"/>
      <c r="E268" s="195"/>
      <c r="F268" s="196">
        <f t="shared" si="378"/>
        <v>0</v>
      </c>
      <c r="G268" s="196"/>
      <c r="H268" s="339"/>
      <c r="I268" s="339"/>
      <c r="J268" s="297">
        <f t="shared" si="351"/>
        <v>0</v>
      </c>
      <c r="K268" s="339"/>
      <c r="L268" s="195"/>
      <c r="M268" s="339"/>
      <c r="N268" s="339"/>
      <c r="O268" s="195"/>
      <c r="P268" s="339"/>
      <c r="Q268" s="195"/>
      <c r="R268" s="195"/>
      <c r="S268" s="195"/>
      <c r="T268" s="289"/>
      <c r="U268" s="297">
        <f t="shared" si="361"/>
        <v>0</v>
      </c>
      <c r="V268" s="196">
        <f t="shared" si="353"/>
        <v>0</v>
      </c>
      <c r="W268" s="195"/>
      <c r="X268" s="297">
        <f t="shared" si="355"/>
        <v>0</v>
      </c>
      <c r="Y268" s="339"/>
      <c r="Z268" s="339"/>
      <c r="AB268" s="299">
        <f t="shared" si="284"/>
        <v>0</v>
      </c>
    </row>
    <row r="269" spans="1:28" s="184" customFormat="1" ht="12.75" customHeight="1" x14ac:dyDescent="0.25">
      <c r="A269" s="181"/>
      <c r="B269" s="181">
        <v>32</v>
      </c>
      <c r="C269" s="349" t="s">
        <v>584</v>
      </c>
      <c r="D269" s="183">
        <f t="shared" ref="D269:E269" si="387">SUM(D270+D275+D282+D292+D294)</f>
        <v>0</v>
      </c>
      <c r="E269" s="183">
        <f t="shared" si="387"/>
        <v>0</v>
      </c>
      <c r="F269" s="196">
        <f t="shared" si="378"/>
        <v>9999</v>
      </c>
      <c r="G269" s="183"/>
      <c r="H269" s="340">
        <f>SUM(H270+H275+H282)</f>
        <v>0</v>
      </c>
      <c r="I269" s="340">
        <f t="shared" ref="I269" si="388">SUM(I270+I275+I282+I292+I294)</f>
        <v>0</v>
      </c>
      <c r="J269" s="297">
        <f t="shared" si="351"/>
        <v>0</v>
      </c>
      <c r="K269" s="340">
        <f t="shared" ref="K269:T269" si="389">SUM(K270+K275+K282+K292+K294)</f>
        <v>0</v>
      </c>
      <c r="L269" s="183">
        <f t="shared" si="389"/>
        <v>0</v>
      </c>
      <c r="M269" s="340"/>
      <c r="N269" s="340">
        <f t="shared" si="389"/>
        <v>9999</v>
      </c>
      <c r="O269" s="183">
        <f t="shared" si="389"/>
        <v>0</v>
      </c>
      <c r="P269" s="340">
        <f t="shared" si="389"/>
        <v>0</v>
      </c>
      <c r="Q269" s="183">
        <f t="shared" si="389"/>
        <v>0</v>
      </c>
      <c r="R269" s="183">
        <f t="shared" si="389"/>
        <v>0</v>
      </c>
      <c r="S269" s="183">
        <f t="shared" si="389"/>
        <v>0</v>
      </c>
      <c r="T269" s="290">
        <f t="shared" si="389"/>
        <v>0</v>
      </c>
      <c r="U269" s="297">
        <f t="shared" si="361"/>
        <v>9999</v>
      </c>
      <c r="V269" s="196">
        <f t="shared" si="353"/>
        <v>9999</v>
      </c>
      <c r="W269" s="183">
        <f t="shared" ref="W269" si="390">SUM(W270+W275+W282+W292+W294)</f>
        <v>0</v>
      </c>
      <c r="X269" s="297">
        <f t="shared" si="355"/>
        <v>9999</v>
      </c>
      <c r="Y269" s="340">
        <v>9999</v>
      </c>
      <c r="Z269" s="340">
        <v>9999</v>
      </c>
      <c r="AB269" s="299">
        <f t="shared" si="284"/>
        <v>9999</v>
      </c>
    </row>
    <row r="270" spans="1:28" s="184" customFormat="1" ht="12.75" customHeight="1" x14ac:dyDescent="0.25">
      <c r="A270" s="181"/>
      <c r="B270" s="181">
        <v>321</v>
      </c>
      <c r="C270" s="349" t="s">
        <v>585</v>
      </c>
      <c r="D270" s="183">
        <f t="shared" ref="D270:E270" si="391">SUM(D271+D272+D273+D274)</f>
        <v>0</v>
      </c>
      <c r="E270" s="183">
        <f t="shared" si="391"/>
        <v>0</v>
      </c>
      <c r="F270" s="196">
        <f t="shared" si="378"/>
        <v>1327</v>
      </c>
      <c r="G270" s="183"/>
      <c r="H270" s="340">
        <f t="shared" ref="H270:I270" si="392">SUM(H271+H272+H273+H274)</f>
        <v>0</v>
      </c>
      <c r="I270" s="340">
        <f t="shared" si="392"/>
        <v>0</v>
      </c>
      <c r="J270" s="297">
        <f t="shared" si="351"/>
        <v>0</v>
      </c>
      <c r="K270" s="340">
        <f t="shared" ref="K270:T270" si="393">SUM(K271+K272+K273+K274)</f>
        <v>0</v>
      </c>
      <c r="L270" s="183">
        <f t="shared" si="393"/>
        <v>0</v>
      </c>
      <c r="M270" s="340"/>
      <c r="N270" s="340">
        <f t="shared" si="393"/>
        <v>1327</v>
      </c>
      <c r="O270" s="183">
        <f t="shared" si="393"/>
        <v>0</v>
      </c>
      <c r="P270" s="340">
        <f t="shared" si="393"/>
        <v>0</v>
      </c>
      <c r="Q270" s="183">
        <f t="shared" si="393"/>
        <v>0</v>
      </c>
      <c r="R270" s="183">
        <f t="shared" si="393"/>
        <v>0</v>
      </c>
      <c r="S270" s="183">
        <f t="shared" si="393"/>
        <v>0</v>
      </c>
      <c r="T270" s="290">
        <f t="shared" si="393"/>
        <v>0</v>
      </c>
      <c r="U270" s="297">
        <f t="shared" si="361"/>
        <v>1327</v>
      </c>
      <c r="V270" s="196">
        <f t="shared" si="353"/>
        <v>1327</v>
      </c>
      <c r="W270" s="183">
        <f t="shared" ref="W270" si="394">SUM(W271+W272+W273+W274)</f>
        <v>0</v>
      </c>
      <c r="X270" s="297">
        <f t="shared" si="355"/>
        <v>1327</v>
      </c>
      <c r="Y270" s="340"/>
      <c r="Z270" s="340"/>
      <c r="AB270" s="299">
        <f t="shared" si="284"/>
        <v>1327</v>
      </c>
    </row>
    <row r="271" spans="1:28" s="197" customFormat="1" x14ac:dyDescent="0.25">
      <c r="A271" s="192"/>
      <c r="B271" s="193" t="s">
        <v>16</v>
      </c>
      <c r="C271" s="348" t="s">
        <v>17</v>
      </c>
      <c r="D271" s="195"/>
      <c r="E271" s="195"/>
      <c r="F271" s="196">
        <f t="shared" si="378"/>
        <v>0</v>
      </c>
      <c r="G271" s="196"/>
      <c r="H271" s="339">
        <v>0</v>
      </c>
      <c r="I271" s="339"/>
      <c r="J271" s="297">
        <f t="shared" si="351"/>
        <v>0</v>
      </c>
      <c r="K271" s="339"/>
      <c r="L271" s="195"/>
      <c r="M271" s="339"/>
      <c r="N271" s="339"/>
      <c r="O271" s="195"/>
      <c r="P271" s="339"/>
      <c r="Q271" s="195"/>
      <c r="R271" s="195"/>
      <c r="S271" s="195"/>
      <c r="T271" s="289"/>
      <c r="U271" s="297">
        <f t="shared" si="361"/>
        <v>0</v>
      </c>
      <c r="V271" s="196">
        <f t="shared" si="353"/>
        <v>0</v>
      </c>
      <c r="W271" s="195"/>
      <c r="X271" s="297">
        <f t="shared" si="355"/>
        <v>0</v>
      </c>
      <c r="Y271" s="339"/>
      <c r="Z271" s="339"/>
      <c r="AB271" s="299">
        <f t="shared" ref="AB271:AB334" si="395">SUM(H271+U271)</f>
        <v>0</v>
      </c>
    </row>
    <row r="272" spans="1:28" s="197" customFormat="1" x14ac:dyDescent="0.25">
      <c r="A272" s="192"/>
      <c r="B272" s="193" t="s">
        <v>18</v>
      </c>
      <c r="C272" s="348" t="s">
        <v>19</v>
      </c>
      <c r="D272" s="195"/>
      <c r="E272" s="195"/>
      <c r="F272" s="196">
        <f t="shared" si="378"/>
        <v>0</v>
      </c>
      <c r="G272" s="196"/>
      <c r="H272" s="339"/>
      <c r="I272" s="339"/>
      <c r="J272" s="297">
        <f t="shared" si="351"/>
        <v>0</v>
      </c>
      <c r="K272" s="339"/>
      <c r="L272" s="195"/>
      <c r="M272" s="339"/>
      <c r="N272" s="339"/>
      <c r="O272" s="195"/>
      <c r="P272" s="339"/>
      <c r="Q272" s="195"/>
      <c r="R272" s="195"/>
      <c r="S272" s="195"/>
      <c r="T272" s="289"/>
      <c r="U272" s="297">
        <f t="shared" si="361"/>
        <v>0</v>
      </c>
      <c r="V272" s="196">
        <f t="shared" si="353"/>
        <v>0</v>
      </c>
      <c r="W272" s="195"/>
      <c r="X272" s="297">
        <f t="shared" si="355"/>
        <v>0</v>
      </c>
      <c r="Y272" s="339"/>
      <c r="Z272" s="339"/>
      <c r="AB272" s="299">
        <f t="shared" si="395"/>
        <v>0</v>
      </c>
    </row>
    <row r="273" spans="1:28" s="197" customFormat="1" x14ac:dyDescent="0.25">
      <c r="A273" s="192"/>
      <c r="B273" s="193" t="s">
        <v>20</v>
      </c>
      <c r="C273" s="348" t="s">
        <v>21</v>
      </c>
      <c r="D273" s="195"/>
      <c r="E273" s="195"/>
      <c r="F273" s="196">
        <f t="shared" si="378"/>
        <v>1327</v>
      </c>
      <c r="G273" s="196"/>
      <c r="H273" s="339">
        <v>0</v>
      </c>
      <c r="I273" s="339"/>
      <c r="J273" s="297">
        <f t="shared" si="351"/>
        <v>0</v>
      </c>
      <c r="K273" s="339"/>
      <c r="L273" s="195"/>
      <c r="M273" s="339"/>
      <c r="N273" s="339">
        <v>1327</v>
      </c>
      <c r="O273" s="195"/>
      <c r="P273" s="339"/>
      <c r="Q273" s="195"/>
      <c r="R273" s="195"/>
      <c r="S273" s="195"/>
      <c r="T273" s="289"/>
      <c r="U273" s="297">
        <f t="shared" si="361"/>
        <v>1327</v>
      </c>
      <c r="V273" s="196">
        <f t="shared" si="353"/>
        <v>1327</v>
      </c>
      <c r="W273" s="195"/>
      <c r="X273" s="297">
        <f t="shared" si="355"/>
        <v>1327</v>
      </c>
      <c r="Y273" s="339"/>
      <c r="Z273" s="339"/>
      <c r="AB273" s="299">
        <f t="shared" si="395"/>
        <v>1327</v>
      </c>
    </row>
    <row r="274" spans="1:28" s="197" customFormat="1" x14ac:dyDescent="0.25">
      <c r="A274" s="192"/>
      <c r="B274" s="192">
        <v>3214</v>
      </c>
      <c r="C274" s="348" t="s">
        <v>22</v>
      </c>
      <c r="D274" s="195"/>
      <c r="E274" s="195"/>
      <c r="F274" s="196">
        <f t="shared" si="378"/>
        <v>0</v>
      </c>
      <c r="G274" s="196"/>
      <c r="H274" s="339"/>
      <c r="I274" s="339"/>
      <c r="J274" s="297">
        <f t="shared" si="351"/>
        <v>0</v>
      </c>
      <c r="K274" s="339"/>
      <c r="L274" s="195"/>
      <c r="M274" s="339"/>
      <c r="N274" s="339"/>
      <c r="O274" s="195"/>
      <c r="P274" s="339"/>
      <c r="Q274" s="195"/>
      <c r="R274" s="195"/>
      <c r="S274" s="195"/>
      <c r="T274" s="289"/>
      <c r="U274" s="297">
        <f t="shared" si="361"/>
        <v>0</v>
      </c>
      <c r="V274" s="196">
        <f t="shared" si="353"/>
        <v>0</v>
      </c>
      <c r="W274" s="195"/>
      <c r="X274" s="297">
        <f t="shared" si="355"/>
        <v>0</v>
      </c>
      <c r="Y274" s="339"/>
      <c r="Z274" s="339"/>
      <c r="AB274" s="299">
        <f t="shared" si="395"/>
        <v>0</v>
      </c>
    </row>
    <row r="275" spans="1:28" s="184" customFormat="1" x14ac:dyDescent="0.25">
      <c r="A275" s="181"/>
      <c r="B275" s="181">
        <v>322</v>
      </c>
      <c r="C275" s="349" t="s">
        <v>586</v>
      </c>
      <c r="D275" s="183">
        <f t="shared" ref="D275:E275" si="396">SUM(D276+D277+D278+D279+D280+D281)</f>
        <v>0</v>
      </c>
      <c r="E275" s="183">
        <f t="shared" si="396"/>
        <v>0</v>
      </c>
      <c r="F275" s="196">
        <f t="shared" si="378"/>
        <v>4425</v>
      </c>
      <c r="G275" s="183"/>
      <c r="H275" s="340">
        <f t="shared" ref="H275:I275" si="397">SUM(H276+H277+H278+H279+H280+H281)</f>
        <v>0</v>
      </c>
      <c r="I275" s="340">
        <f t="shared" si="397"/>
        <v>0</v>
      </c>
      <c r="J275" s="297">
        <f t="shared" si="351"/>
        <v>0</v>
      </c>
      <c r="K275" s="340">
        <f t="shared" ref="K275:T275" si="398">SUM(K276+K277+K278+K279+K280+K281)</f>
        <v>0</v>
      </c>
      <c r="L275" s="183">
        <f t="shared" si="398"/>
        <v>0</v>
      </c>
      <c r="M275" s="340"/>
      <c r="N275" s="340">
        <f t="shared" si="398"/>
        <v>4425</v>
      </c>
      <c r="O275" s="183">
        <f t="shared" si="398"/>
        <v>0</v>
      </c>
      <c r="P275" s="340">
        <f t="shared" si="398"/>
        <v>0</v>
      </c>
      <c r="Q275" s="183">
        <f t="shared" si="398"/>
        <v>0</v>
      </c>
      <c r="R275" s="183">
        <f t="shared" si="398"/>
        <v>0</v>
      </c>
      <c r="S275" s="183">
        <f t="shared" si="398"/>
        <v>0</v>
      </c>
      <c r="T275" s="290">
        <f t="shared" si="398"/>
        <v>0</v>
      </c>
      <c r="U275" s="297">
        <f t="shared" si="361"/>
        <v>4425</v>
      </c>
      <c r="V275" s="196">
        <f t="shared" si="353"/>
        <v>4425</v>
      </c>
      <c r="W275" s="183">
        <f t="shared" ref="W275" si="399">SUM(W276+W277+W278+W279+W280+W281)</f>
        <v>0</v>
      </c>
      <c r="X275" s="297">
        <f t="shared" si="355"/>
        <v>4425</v>
      </c>
      <c r="Y275" s="340"/>
      <c r="Z275" s="340"/>
      <c r="AB275" s="299">
        <f t="shared" si="395"/>
        <v>4425</v>
      </c>
    </row>
    <row r="276" spans="1:28" s="197" customFormat="1" x14ac:dyDescent="0.25">
      <c r="A276" s="192"/>
      <c r="B276" s="193" t="s">
        <v>23</v>
      </c>
      <c r="C276" s="348" t="s">
        <v>580</v>
      </c>
      <c r="D276" s="195"/>
      <c r="E276" s="195"/>
      <c r="F276" s="196">
        <f t="shared" si="378"/>
        <v>4425</v>
      </c>
      <c r="G276" s="196"/>
      <c r="H276" s="339">
        <v>0</v>
      </c>
      <c r="I276" s="339"/>
      <c r="J276" s="297">
        <f t="shared" si="351"/>
        <v>0</v>
      </c>
      <c r="K276" s="339"/>
      <c r="L276" s="195"/>
      <c r="M276" s="339"/>
      <c r="N276" s="339">
        <v>4425</v>
      </c>
      <c r="O276" s="195"/>
      <c r="P276" s="339"/>
      <c r="Q276" s="195"/>
      <c r="R276" s="195"/>
      <c r="S276" s="195"/>
      <c r="T276" s="289"/>
      <c r="U276" s="297">
        <f t="shared" si="361"/>
        <v>4425</v>
      </c>
      <c r="V276" s="196">
        <f t="shared" si="353"/>
        <v>4425</v>
      </c>
      <c r="W276" s="195"/>
      <c r="X276" s="297">
        <f t="shared" si="355"/>
        <v>4425</v>
      </c>
      <c r="Y276" s="339"/>
      <c r="Z276" s="339"/>
      <c r="AB276" s="299">
        <f t="shared" si="395"/>
        <v>4425</v>
      </c>
    </row>
    <row r="277" spans="1:28" s="197" customFormat="1" x14ac:dyDescent="0.25">
      <c r="A277" s="192"/>
      <c r="B277" s="193" t="s">
        <v>25</v>
      </c>
      <c r="C277" s="348" t="s">
        <v>26</v>
      </c>
      <c r="D277" s="195"/>
      <c r="E277" s="195"/>
      <c r="F277" s="196">
        <f t="shared" si="378"/>
        <v>0</v>
      </c>
      <c r="G277" s="196"/>
      <c r="H277" s="339"/>
      <c r="I277" s="339"/>
      <c r="J277" s="297">
        <f t="shared" si="351"/>
        <v>0</v>
      </c>
      <c r="K277" s="339"/>
      <c r="L277" s="195"/>
      <c r="M277" s="339"/>
      <c r="N277" s="339"/>
      <c r="O277" s="195"/>
      <c r="P277" s="339"/>
      <c r="Q277" s="195"/>
      <c r="R277" s="195"/>
      <c r="S277" s="195"/>
      <c r="T277" s="289"/>
      <c r="U277" s="297">
        <f t="shared" si="361"/>
        <v>0</v>
      </c>
      <c r="V277" s="196">
        <f t="shared" si="353"/>
        <v>0</v>
      </c>
      <c r="W277" s="195"/>
      <c r="X277" s="297">
        <f t="shared" si="355"/>
        <v>0</v>
      </c>
      <c r="Y277" s="339"/>
      <c r="Z277" s="339"/>
      <c r="AB277" s="299">
        <f t="shared" si="395"/>
        <v>0</v>
      </c>
    </row>
    <row r="278" spans="1:28" s="197" customFormat="1" x14ac:dyDescent="0.25">
      <c r="A278" s="192"/>
      <c r="B278" s="193" t="s">
        <v>27</v>
      </c>
      <c r="C278" s="348" t="s">
        <v>28</v>
      </c>
      <c r="D278" s="195"/>
      <c r="E278" s="195"/>
      <c r="F278" s="196">
        <f t="shared" si="378"/>
        <v>0</v>
      </c>
      <c r="G278" s="196"/>
      <c r="H278" s="339"/>
      <c r="I278" s="339"/>
      <c r="J278" s="297">
        <f t="shared" si="351"/>
        <v>0</v>
      </c>
      <c r="K278" s="339"/>
      <c r="L278" s="195"/>
      <c r="M278" s="339"/>
      <c r="N278" s="339"/>
      <c r="O278" s="195"/>
      <c r="P278" s="339"/>
      <c r="Q278" s="195"/>
      <c r="R278" s="195"/>
      <c r="S278" s="195"/>
      <c r="T278" s="289"/>
      <c r="U278" s="297">
        <f t="shared" si="361"/>
        <v>0</v>
      </c>
      <c r="V278" s="196">
        <f t="shared" si="353"/>
        <v>0</v>
      </c>
      <c r="W278" s="195"/>
      <c r="X278" s="297">
        <f t="shared" si="355"/>
        <v>0</v>
      </c>
      <c r="Y278" s="339"/>
      <c r="Z278" s="339"/>
      <c r="AB278" s="299">
        <f t="shared" si="395"/>
        <v>0</v>
      </c>
    </row>
    <row r="279" spans="1:28" s="197" customFormat="1" x14ac:dyDescent="0.25">
      <c r="A279" s="192"/>
      <c r="B279" s="193" t="s">
        <v>29</v>
      </c>
      <c r="C279" s="348" t="s">
        <v>30</v>
      </c>
      <c r="D279" s="195"/>
      <c r="E279" s="195"/>
      <c r="F279" s="196">
        <f t="shared" si="378"/>
        <v>0</v>
      </c>
      <c r="G279" s="196"/>
      <c r="H279" s="339"/>
      <c r="I279" s="339"/>
      <c r="J279" s="297">
        <f t="shared" si="351"/>
        <v>0</v>
      </c>
      <c r="K279" s="339"/>
      <c r="L279" s="195"/>
      <c r="M279" s="339"/>
      <c r="N279" s="339"/>
      <c r="O279" s="195"/>
      <c r="P279" s="339"/>
      <c r="Q279" s="195"/>
      <c r="R279" s="195"/>
      <c r="S279" s="195"/>
      <c r="T279" s="289"/>
      <c r="U279" s="297">
        <f t="shared" si="361"/>
        <v>0</v>
      </c>
      <c r="V279" s="196">
        <f t="shared" si="353"/>
        <v>0</v>
      </c>
      <c r="W279" s="195"/>
      <c r="X279" s="297">
        <f t="shared" si="355"/>
        <v>0</v>
      </c>
      <c r="Y279" s="339"/>
      <c r="Z279" s="339"/>
      <c r="AB279" s="299">
        <f t="shared" si="395"/>
        <v>0</v>
      </c>
    </row>
    <row r="280" spans="1:28" s="197" customFormat="1" x14ac:dyDescent="0.25">
      <c r="A280" s="192"/>
      <c r="B280" s="193" t="s">
        <v>31</v>
      </c>
      <c r="C280" s="348" t="s">
        <v>597</v>
      </c>
      <c r="D280" s="195"/>
      <c r="E280" s="195"/>
      <c r="F280" s="196">
        <f t="shared" si="378"/>
        <v>0</v>
      </c>
      <c r="G280" s="196"/>
      <c r="H280" s="339"/>
      <c r="I280" s="339"/>
      <c r="J280" s="297">
        <f t="shared" si="351"/>
        <v>0</v>
      </c>
      <c r="K280" s="339"/>
      <c r="L280" s="195"/>
      <c r="M280" s="339"/>
      <c r="N280" s="339"/>
      <c r="O280" s="195"/>
      <c r="P280" s="339"/>
      <c r="Q280" s="195"/>
      <c r="R280" s="195"/>
      <c r="S280" s="195"/>
      <c r="T280" s="289"/>
      <c r="U280" s="297">
        <f t="shared" si="361"/>
        <v>0</v>
      </c>
      <c r="V280" s="196">
        <f t="shared" si="353"/>
        <v>0</v>
      </c>
      <c r="W280" s="195"/>
      <c r="X280" s="297">
        <f t="shared" si="355"/>
        <v>0</v>
      </c>
      <c r="Y280" s="339"/>
      <c r="Z280" s="339"/>
      <c r="AB280" s="299">
        <f t="shared" si="395"/>
        <v>0</v>
      </c>
    </row>
    <row r="281" spans="1:28" s="197" customFormat="1" x14ac:dyDescent="0.25">
      <c r="A281" s="192"/>
      <c r="B281" s="199" t="s">
        <v>33</v>
      </c>
      <c r="C281" s="348" t="s">
        <v>34</v>
      </c>
      <c r="D281" s="195"/>
      <c r="E281" s="195"/>
      <c r="F281" s="196">
        <f t="shared" si="378"/>
        <v>0</v>
      </c>
      <c r="G281" s="196"/>
      <c r="H281" s="339"/>
      <c r="I281" s="339"/>
      <c r="J281" s="297">
        <f t="shared" si="351"/>
        <v>0</v>
      </c>
      <c r="K281" s="339"/>
      <c r="L281" s="195"/>
      <c r="M281" s="339"/>
      <c r="N281" s="339"/>
      <c r="O281" s="195"/>
      <c r="P281" s="339"/>
      <c r="Q281" s="195"/>
      <c r="R281" s="195"/>
      <c r="S281" s="195"/>
      <c r="T281" s="289"/>
      <c r="U281" s="297">
        <f t="shared" si="361"/>
        <v>0</v>
      </c>
      <c r="V281" s="196">
        <f t="shared" si="353"/>
        <v>0</v>
      </c>
      <c r="W281" s="195"/>
      <c r="X281" s="297">
        <f t="shared" si="355"/>
        <v>0</v>
      </c>
      <c r="Y281" s="339"/>
      <c r="Z281" s="339"/>
      <c r="AB281" s="299">
        <f t="shared" si="395"/>
        <v>0</v>
      </c>
    </row>
    <row r="282" spans="1:28" s="184" customFormat="1" x14ac:dyDescent="0.25">
      <c r="A282" s="181"/>
      <c r="B282" s="181">
        <v>323</v>
      </c>
      <c r="C282" s="349" t="s">
        <v>592</v>
      </c>
      <c r="D282" s="183">
        <f t="shared" ref="D282:E282" si="400">SUM(D283+D284+D285+D286+D287+D288+D289+D290+D291)</f>
        <v>0</v>
      </c>
      <c r="E282" s="183">
        <f t="shared" si="400"/>
        <v>0</v>
      </c>
      <c r="F282" s="196">
        <f t="shared" si="378"/>
        <v>4247</v>
      </c>
      <c r="G282" s="183"/>
      <c r="H282" s="340">
        <f t="shared" ref="H282:I282" si="401">SUM(H283+H284+H285+H286+H287+H288+H289+H290+H291)</f>
        <v>0</v>
      </c>
      <c r="I282" s="340">
        <f t="shared" si="401"/>
        <v>0</v>
      </c>
      <c r="J282" s="297">
        <f t="shared" si="351"/>
        <v>0</v>
      </c>
      <c r="K282" s="340">
        <f t="shared" ref="K282:T282" si="402">SUM(K283+K284+K285+K286+K287+K288+K289+K290+K291)</f>
        <v>0</v>
      </c>
      <c r="L282" s="183">
        <f t="shared" si="402"/>
        <v>0</v>
      </c>
      <c r="M282" s="340"/>
      <c r="N282" s="340">
        <f t="shared" si="402"/>
        <v>4247</v>
      </c>
      <c r="O282" s="183">
        <f t="shared" si="402"/>
        <v>0</v>
      </c>
      <c r="P282" s="340">
        <f t="shared" si="402"/>
        <v>0</v>
      </c>
      <c r="Q282" s="183">
        <f t="shared" si="402"/>
        <v>0</v>
      </c>
      <c r="R282" s="183">
        <f t="shared" si="402"/>
        <v>0</v>
      </c>
      <c r="S282" s="183">
        <f t="shared" si="402"/>
        <v>0</v>
      </c>
      <c r="T282" s="290">
        <f t="shared" si="402"/>
        <v>0</v>
      </c>
      <c r="U282" s="297">
        <f t="shared" si="361"/>
        <v>4247</v>
      </c>
      <c r="V282" s="196">
        <f t="shared" si="353"/>
        <v>4247</v>
      </c>
      <c r="W282" s="183">
        <f t="shared" ref="W282" si="403">SUM(W283+W284+W285+W286+W287+W288+W289+W290+W291)</f>
        <v>0</v>
      </c>
      <c r="X282" s="297">
        <f t="shared" si="355"/>
        <v>4247</v>
      </c>
      <c r="Y282" s="340"/>
      <c r="Z282" s="340"/>
      <c r="AB282" s="299">
        <f t="shared" si="395"/>
        <v>4247</v>
      </c>
    </row>
    <row r="283" spans="1:28" s="197" customFormat="1" x14ac:dyDescent="0.25">
      <c r="A283" s="192"/>
      <c r="B283" s="193" t="s">
        <v>35</v>
      </c>
      <c r="C283" s="348" t="s">
        <v>596</v>
      </c>
      <c r="D283" s="195"/>
      <c r="E283" s="195"/>
      <c r="F283" s="196">
        <f t="shared" si="378"/>
        <v>1593</v>
      </c>
      <c r="G283" s="196"/>
      <c r="H283" s="339">
        <v>0</v>
      </c>
      <c r="I283" s="339"/>
      <c r="J283" s="297">
        <f t="shared" si="351"/>
        <v>0</v>
      </c>
      <c r="K283" s="339"/>
      <c r="L283" s="195"/>
      <c r="M283" s="339"/>
      <c r="N283" s="339">
        <v>1593</v>
      </c>
      <c r="O283" s="195"/>
      <c r="P283" s="339"/>
      <c r="Q283" s="195"/>
      <c r="R283" s="195"/>
      <c r="S283" s="195"/>
      <c r="T283" s="289"/>
      <c r="U283" s="297">
        <f t="shared" si="361"/>
        <v>1593</v>
      </c>
      <c r="V283" s="196">
        <f t="shared" si="353"/>
        <v>1593</v>
      </c>
      <c r="W283" s="195"/>
      <c r="X283" s="297">
        <f t="shared" si="355"/>
        <v>1593</v>
      </c>
      <c r="Y283" s="339"/>
      <c r="Z283" s="339"/>
      <c r="AB283" s="299">
        <f t="shared" si="395"/>
        <v>1593</v>
      </c>
    </row>
    <row r="284" spans="1:28" s="197" customFormat="1" x14ac:dyDescent="0.25">
      <c r="A284" s="192"/>
      <c r="B284" s="193" t="s">
        <v>37</v>
      </c>
      <c r="C284" s="348" t="s">
        <v>38</v>
      </c>
      <c r="D284" s="195"/>
      <c r="E284" s="195"/>
      <c r="F284" s="196">
        <f t="shared" si="378"/>
        <v>0</v>
      </c>
      <c r="G284" s="196"/>
      <c r="H284" s="339"/>
      <c r="I284" s="339"/>
      <c r="J284" s="297">
        <f t="shared" si="351"/>
        <v>0</v>
      </c>
      <c r="K284" s="339"/>
      <c r="L284" s="195"/>
      <c r="M284" s="339"/>
      <c r="N284" s="339"/>
      <c r="O284" s="195"/>
      <c r="P284" s="339"/>
      <c r="Q284" s="195"/>
      <c r="R284" s="195"/>
      <c r="S284" s="195"/>
      <c r="T284" s="289"/>
      <c r="U284" s="297">
        <f t="shared" si="361"/>
        <v>0</v>
      </c>
      <c r="V284" s="196">
        <f t="shared" si="353"/>
        <v>0</v>
      </c>
      <c r="W284" s="195"/>
      <c r="X284" s="297">
        <f t="shared" si="355"/>
        <v>0</v>
      </c>
      <c r="Y284" s="339"/>
      <c r="Z284" s="339"/>
      <c r="AB284" s="299">
        <f t="shared" si="395"/>
        <v>0</v>
      </c>
    </row>
    <row r="285" spans="1:28" s="197" customFormat="1" x14ac:dyDescent="0.25">
      <c r="A285" s="192"/>
      <c r="B285" s="193" t="s">
        <v>39</v>
      </c>
      <c r="C285" s="348" t="s">
        <v>40</v>
      </c>
      <c r="D285" s="195"/>
      <c r="E285" s="195"/>
      <c r="F285" s="196">
        <f t="shared" si="378"/>
        <v>0</v>
      </c>
      <c r="G285" s="196"/>
      <c r="H285" s="339"/>
      <c r="I285" s="339"/>
      <c r="J285" s="297">
        <f t="shared" si="351"/>
        <v>0</v>
      </c>
      <c r="K285" s="339"/>
      <c r="L285" s="195"/>
      <c r="M285" s="339"/>
      <c r="N285" s="339"/>
      <c r="O285" s="195"/>
      <c r="P285" s="339"/>
      <c r="Q285" s="195"/>
      <c r="R285" s="195"/>
      <c r="S285" s="195"/>
      <c r="T285" s="289"/>
      <c r="U285" s="297">
        <f t="shared" si="361"/>
        <v>0</v>
      </c>
      <c r="V285" s="196">
        <f t="shared" si="353"/>
        <v>0</v>
      </c>
      <c r="W285" s="195"/>
      <c r="X285" s="297">
        <f t="shared" si="355"/>
        <v>0</v>
      </c>
      <c r="Y285" s="339"/>
      <c r="Z285" s="339"/>
      <c r="AB285" s="299">
        <f t="shared" si="395"/>
        <v>0</v>
      </c>
    </row>
    <row r="286" spans="1:28" s="197" customFormat="1" x14ac:dyDescent="0.25">
      <c r="A286" s="192"/>
      <c r="B286" s="193" t="s">
        <v>41</v>
      </c>
      <c r="C286" s="348" t="s">
        <v>42</v>
      </c>
      <c r="D286" s="195"/>
      <c r="E286" s="195"/>
      <c r="F286" s="196">
        <f t="shared" si="378"/>
        <v>0</v>
      </c>
      <c r="G286" s="196"/>
      <c r="H286" s="339"/>
      <c r="I286" s="339"/>
      <c r="J286" s="297">
        <f t="shared" si="351"/>
        <v>0</v>
      </c>
      <c r="K286" s="339"/>
      <c r="L286" s="195"/>
      <c r="M286" s="339"/>
      <c r="N286" s="339"/>
      <c r="O286" s="195"/>
      <c r="P286" s="339"/>
      <c r="Q286" s="195"/>
      <c r="R286" s="195"/>
      <c r="S286" s="195"/>
      <c r="T286" s="289"/>
      <c r="U286" s="297">
        <f t="shared" si="361"/>
        <v>0</v>
      </c>
      <c r="V286" s="196">
        <f t="shared" si="353"/>
        <v>0</v>
      </c>
      <c r="W286" s="195"/>
      <c r="X286" s="297">
        <f t="shared" si="355"/>
        <v>0</v>
      </c>
      <c r="Y286" s="339"/>
      <c r="Z286" s="339"/>
      <c r="AB286" s="299">
        <f t="shared" si="395"/>
        <v>0</v>
      </c>
    </row>
    <row r="287" spans="1:28" s="197" customFormat="1" x14ac:dyDescent="0.25">
      <c r="A287" s="192"/>
      <c r="B287" s="193" t="s">
        <v>43</v>
      </c>
      <c r="C287" s="348" t="s">
        <v>44</v>
      </c>
      <c r="D287" s="195"/>
      <c r="E287" s="195"/>
      <c r="F287" s="196">
        <f t="shared" si="378"/>
        <v>0</v>
      </c>
      <c r="G287" s="196"/>
      <c r="H287" s="339"/>
      <c r="I287" s="339"/>
      <c r="J287" s="297">
        <f t="shared" si="351"/>
        <v>0</v>
      </c>
      <c r="K287" s="339"/>
      <c r="L287" s="195"/>
      <c r="M287" s="339"/>
      <c r="N287" s="339"/>
      <c r="O287" s="195"/>
      <c r="P287" s="339"/>
      <c r="Q287" s="195"/>
      <c r="R287" s="195"/>
      <c r="S287" s="195"/>
      <c r="T287" s="289"/>
      <c r="U287" s="297">
        <f t="shared" si="361"/>
        <v>0</v>
      </c>
      <c r="V287" s="196">
        <f t="shared" si="353"/>
        <v>0</v>
      </c>
      <c r="W287" s="195"/>
      <c r="X287" s="297">
        <f t="shared" si="355"/>
        <v>0</v>
      </c>
      <c r="Y287" s="339"/>
      <c r="Z287" s="339"/>
      <c r="AB287" s="299">
        <f t="shared" si="395"/>
        <v>0</v>
      </c>
    </row>
    <row r="288" spans="1:28" s="197" customFormat="1" x14ac:dyDescent="0.25">
      <c r="A288" s="192"/>
      <c r="B288" s="193" t="s">
        <v>45</v>
      </c>
      <c r="C288" s="348" t="s">
        <v>46</v>
      </c>
      <c r="D288" s="195"/>
      <c r="E288" s="195"/>
      <c r="F288" s="196">
        <f t="shared" si="378"/>
        <v>0</v>
      </c>
      <c r="G288" s="196"/>
      <c r="H288" s="339"/>
      <c r="I288" s="339"/>
      <c r="J288" s="297">
        <f t="shared" si="351"/>
        <v>0</v>
      </c>
      <c r="K288" s="339"/>
      <c r="L288" s="195"/>
      <c r="M288" s="339"/>
      <c r="N288" s="339"/>
      <c r="O288" s="195"/>
      <c r="P288" s="339"/>
      <c r="Q288" s="195"/>
      <c r="R288" s="195"/>
      <c r="S288" s="195"/>
      <c r="T288" s="289"/>
      <c r="U288" s="297">
        <f t="shared" si="361"/>
        <v>0</v>
      </c>
      <c r="V288" s="196">
        <f t="shared" si="353"/>
        <v>0</v>
      </c>
      <c r="W288" s="195"/>
      <c r="X288" s="297">
        <f t="shared" si="355"/>
        <v>0</v>
      </c>
      <c r="Y288" s="339"/>
      <c r="Z288" s="339"/>
      <c r="AB288" s="299">
        <f t="shared" si="395"/>
        <v>0</v>
      </c>
    </row>
    <row r="289" spans="1:28" s="197" customFormat="1" x14ac:dyDescent="0.25">
      <c r="A289" s="192"/>
      <c r="B289" s="193" t="s">
        <v>47</v>
      </c>
      <c r="C289" s="348" t="s">
        <v>48</v>
      </c>
      <c r="D289" s="195"/>
      <c r="E289" s="195"/>
      <c r="F289" s="196">
        <f t="shared" si="378"/>
        <v>1327</v>
      </c>
      <c r="G289" s="196"/>
      <c r="H289" s="339">
        <v>0</v>
      </c>
      <c r="I289" s="339"/>
      <c r="J289" s="297">
        <f t="shared" si="351"/>
        <v>0</v>
      </c>
      <c r="K289" s="339"/>
      <c r="L289" s="195"/>
      <c r="M289" s="339"/>
      <c r="N289" s="339">
        <v>1327</v>
      </c>
      <c r="O289" s="195"/>
      <c r="P289" s="339"/>
      <c r="Q289" s="195"/>
      <c r="R289" s="195"/>
      <c r="S289" s="195"/>
      <c r="T289" s="289"/>
      <c r="U289" s="297">
        <f t="shared" si="361"/>
        <v>1327</v>
      </c>
      <c r="V289" s="196">
        <f t="shared" si="353"/>
        <v>1327</v>
      </c>
      <c r="W289" s="195"/>
      <c r="X289" s="297">
        <f t="shared" si="355"/>
        <v>1327</v>
      </c>
      <c r="Y289" s="339"/>
      <c r="Z289" s="339"/>
      <c r="AB289" s="299">
        <f t="shared" si="395"/>
        <v>1327</v>
      </c>
    </row>
    <row r="290" spans="1:28" s="197" customFormat="1" x14ac:dyDescent="0.25">
      <c r="A290" s="192"/>
      <c r="B290" s="193" t="s">
        <v>49</v>
      </c>
      <c r="C290" s="348" t="s">
        <v>50</v>
      </c>
      <c r="D290" s="195"/>
      <c r="E290" s="195"/>
      <c r="F290" s="196">
        <f t="shared" si="378"/>
        <v>0</v>
      </c>
      <c r="G290" s="196"/>
      <c r="H290" s="339"/>
      <c r="I290" s="339"/>
      <c r="J290" s="297">
        <f t="shared" si="351"/>
        <v>0</v>
      </c>
      <c r="K290" s="339"/>
      <c r="L290" s="195"/>
      <c r="M290" s="339"/>
      <c r="N290" s="339"/>
      <c r="O290" s="195"/>
      <c r="P290" s="339"/>
      <c r="Q290" s="195"/>
      <c r="R290" s="195"/>
      <c r="S290" s="195"/>
      <c r="T290" s="289"/>
      <c r="U290" s="297">
        <f t="shared" si="361"/>
        <v>0</v>
      </c>
      <c r="V290" s="196">
        <f t="shared" si="353"/>
        <v>0</v>
      </c>
      <c r="W290" s="195"/>
      <c r="X290" s="297">
        <f t="shared" si="355"/>
        <v>0</v>
      </c>
      <c r="Y290" s="339"/>
      <c r="Z290" s="339"/>
      <c r="AB290" s="299">
        <f t="shared" si="395"/>
        <v>0</v>
      </c>
    </row>
    <row r="291" spans="1:28" s="197" customFormat="1" x14ac:dyDescent="0.25">
      <c r="A291" s="192"/>
      <c r="B291" s="193" t="s">
        <v>51</v>
      </c>
      <c r="C291" s="348" t="s">
        <v>52</v>
      </c>
      <c r="D291" s="195"/>
      <c r="E291" s="195"/>
      <c r="F291" s="196">
        <f t="shared" si="378"/>
        <v>1327</v>
      </c>
      <c r="G291" s="196"/>
      <c r="H291" s="339">
        <v>0</v>
      </c>
      <c r="I291" s="339"/>
      <c r="J291" s="297">
        <f t="shared" si="351"/>
        <v>0</v>
      </c>
      <c r="K291" s="339"/>
      <c r="L291" s="195"/>
      <c r="M291" s="339"/>
      <c r="N291" s="339">
        <v>1327</v>
      </c>
      <c r="O291" s="195"/>
      <c r="P291" s="339"/>
      <c r="Q291" s="195"/>
      <c r="R291" s="195"/>
      <c r="S291" s="195"/>
      <c r="T291" s="289"/>
      <c r="U291" s="297">
        <f t="shared" si="361"/>
        <v>1327</v>
      </c>
      <c r="V291" s="196">
        <f t="shared" si="353"/>
        <v>1327</v>
      </c>
      <c r="W291" s="195"/>
      <c r="X291" s="297">
        <f t="shared" si="355"/>
        <v>1327</v>
      </c>
      <c r="Y291" s="339"/>
      <c r="Z291" s="339"/>
      <c r="AB291" s="299">
        <f t="shared" si="395"/>
        <v>1327</v>
      </c>
    </row>
    <row r="292" spans="1:28" s="184" customFormat="1" hidden="1" x14ac:dyDescent="0.25">
      <c r="A292" s="181"/>
      <c r="B292" s="181">
        <v>324</v>
      </c>
      <c r="C292" s="349"/>
      <c r="D292" s="183">
        <f>SUM(D293)</f>
        <v>0</v>
      </c>
      <c r="E292" s="183">
        <f t="shared" ref="E292:W292" si="404">SUM(E293)</f>
        <v>0</v>
      </c>
      <c r="F292" s="196">
        <f t="shared" si="378"/>
        <v>0</v>
      </c>
      <c r="G292" s="183"/>
      <c r="H292" s="340">
        <f t="shared" si="404"/>
        <v>0</v>
      </c>
      <c r="I292" s="340">
        <f t="shared" si="404"/>
        <v>0</v>
      </c>
      <c r="J292" s="297">
        <f t="shared" si="351"/>
        <v>0</v>
      </c>
      <c r="K292" s="340">
        <f t="shared" si="404"/>
        <v>0</v>
      </c>
      <c r="L292" s="183">
        <f t="shared" si="404"/>
        <v>0</v>
      </c>
      <c r="M292" s="340"/>
      <c r="N292" s="340">
        <f t="shared" si="404"/>
        <v>0</v>
      </c>
      <c r="O292" s="183">
        <f t="shared" si="404"/>
        <v>0</v>
      </c>
      <c r="P292" s="340">
        <f t="shared" si="404"/>
        <v>0</v>
      </c>
      <c r="Q292" s="183">
        <f t="shared" si="404"/>
        <v>0</v>
      </c>
      <c r="R292" s="183">
        <f t="shared" si="404"/>
        <v>0</v>
      </c>
      <c r="S292" s="183">
        <f t="shared" si="404"/>
        <v>0</v>
      </c>
      <c r="T292" s="290">
        <f t="shared" si="404"/>
        <v>0</v>
      </c>
      <c r="U292" s="297">
        <f t="shared" si="361"/>
        <v>0</v>
      </c>
      <c r="V292" s="196">
        <f t="shared" si="353"/>
        <v>0</v>
      </c>
      <c r="W292" s="183">
        <f t="shared" si="404"/>
        <v>0</v>
      </c>
      <c r="X292" s="297">
        <f t="shared" si="355"/>
        <v>0</v>
      </c>
      <c r="Y292" s="340">
        <f t="shared" ref="Y292:Z292" si="405">SUM(Y293)</f>
        <v>0</v>
      </c>
      <c r="Z292" s="340">
        <f t="shared" si="405"/>
        <v>0</v>
      </c>
      <c r="AB292" s="299">
        <f t="shared" si="395"/>
        <v>0</v>
      </c>
    </row>
    <row r="293" spans="1:28" s="197" customFormat="1" hidden="1" x14ac:dyDescent="0.25">
      <c r="A293" s="192"/>
      <c r="B293" s="198" t="s">
        <v>54</v>
      </c>
      <c r="C293" s="348" t="s">
        <v>53</v>
      </c>
      <c r="D293" s="195"/>
      <c r="E293" s="195"/>
      <c r="F293" s="196">
        <f t="shared" si="378"/>
        <v>0</v>
      </c>
      <c r="G293" s="196"/>
      <c r="H293" s="339"/>
      <c r="I293" s="339"/>
      <c r="J293" s="297">
        <f t="shared" si="351"/>
        <v>0</v>
      </c>
      <c r="K293" s="339"/>
      <c r="L293" s="195"/>
      <c r="M293" s="339"/>
      <c r="N293" s="339"/>
      <c r="O293" s="195"/>
      <c r="P293" s="339"/>
      <c r="Q293" s="195"/>
      <c r="R293" s="195"/>
      <c r="S293" s="195"/>
      <c r="T293" s="289"/>
      <c r="U293" s="297">
        <f t="shared" si="361"/>
        <v>0</v>
      </c>
      <c r="V293" s="196">
        <f t="shared" si="353"/>
        <v>0</v>
      </c>
      <c r="W293" s="195"/>
      <c r="X293" s="297">
        <f t="shared" si="355"/>
        <v>0</v>
      </c>
      <c r="Y293" s="339"/>
      <c r="Z293" s="339"/>
      <c r="AB293" s="299">
        <f t="shared" si="395"/>
        <v>0</v>
      </c>
    </row>
    <row r="294" spans="1:28" s="184" customFormat="1" x14ac:dyDescent="0.25">
      <c r="A294" s="181"/>
      <c r="B294" s="189" t="s">
        <v>547</v>
      </c>
      <c r="C294" s="349" t="s">
        <v>55</v>
      </c>
      <c r="D294" s="183">
        <f t="shared" ref="D294:E294" si="406">SUM(D295+D296+D297+D298+D299+D300+D301)</f>
        <v>0</v>
      </c>
      <c r="E294" s="183">
        <f t="shared" si="406"/>
        <v>0</v>
      </c>
      <c r="F294" s="196">
        <f t="shared" si="378"/>
        <v>0</v>
      </c>
      <c r="G294" s="183"/>
      <c r="H294" s="340">
        <f t="shared" ref="H294:I294" si="407">SUM(H295+H296+H297+H298+H299+H300+H301)</f>
        <v>0</v>
      </c>
      <c r="I294" s="340">
        <f t="shared" si="407"/>
        <v>0</v>
      </c>
      <c r="J294" s="297">
        <f t="shared" si="351"/>
        <v>0</v>
      </c>
      <c r="K294" s="340">
        <f t="shared" ref="K294:T294" si="408">SUM(K295+K296+K297+K298+K299+K300+K301)</f>
        <v>0</v>
      </c>
      <c r="L294" s="183">
        <f t="shared" si="408"/>
        <v>0</v>
      </c>
      <c r="M294" s="340"/>
      <c r="N294" s="340">
        <f t="shared" si="408"/>
        <v>0</v>
      </c>
      <c r="O294" s="183">
        <f t="shared" si="408"/>
        <v>0</v>
      </c>
      <c r="P294" s="340">
        <f t="shared" si="408"/>
        <v>0</v>
      </c>
      <c r="Q294" s="183">
        <f t="shared" si="408"/>
        <v>0</v>
      </c>
      <c r="R294" s="183">
        <f t="shared" si="408"/>
        <v>0</v>
      </c>
      <c r="S294" s="183">
        <f t="shared" si="408"/>
        <v>0</v>
      </c>
      <c r="T294" s="290">
        <f t="shared" si="408"/>
        <v>0</v>
      </c>
      <c r="U294" s="297">
        <f t="shared" si="361"/>
        <v>0</v>
      </c>
      <c r="V294" s="196">
        <f t="shared" si="353"/>
        <v>0</v>
      </c>
      <c r="W294" s="183">
        <f t="shared" ref="W294" si="409">SUM(W295+W296+W297+W298+W299+W300+W301)</f>
        <v>0</v>
      </c>
      <c r="X294" s="297">
        <f t="shared" si="355"/>
        <v>0</v>
      </c>
      <c r="Y294" s="340"/>
      <c r="Z294" s="340"/>
      <c r="AB294" s="299">
        <f t="shared" si="395"/>
        <v>0</v>
      </c>
    </row>
    <row r="295" spans="1:28" s="197" customFormat="1" ht="12.75" hidden="1" customHeight="1" x14ac:dyDescent="0.25">
      <c r="A295" s="192"/>
      <c r="B295" s="193" t="s">
        <v>56</v>
      </c>
      <c r="C295" s="348" t="s">
        <v>57</v>
      </c>
      <c r="D295" s="195"/>
      <c r="E295" s="195"/>
      <c r="F295" s="196">
        <f t="shared" si="378"/>
        <v>0</v>
      </c>
      <c r="G295" s="196"/>
      <c r="H295" s="339"/>
      <c r="I295" s="339"/>
      <c r="J295" s="297">
        <f t="shared" si="351"/>
        <v>0</v>
      </c>
      <c r="K295" s="339"/>
      <c r="L295" s="195"/>
      <c r="M295" s="339"/>
      <c r="N295" s="339"/>
      <c r="O295" s="195"/>
      <c r="P295" s="339"/>
      <c r="Q295" s="195"/>
      <c r="R295" s="195"/>
      <c r="S295" s="195"/>
      <c r="T295" s="289"/>
      <c r="U295" s="297">
        <f t="shared" si="361"/>
        <v>0</v>
      </c>
      <c r="V295" s="196">
        <f t="shared" si="353"/>
        <v>0</v>
      </c>
      <c r="W295" s="195"/>
      <c r="X295" s="297">
        <f t="shared" si="355"/>
        <v>0</v>
      </c>
      <c r="Y295" s="339"/>
      <c r="Z295" s="339"/>
      <c r="AB295" s="299">
        <f t="shared" si="395"/>
        <v>0</v>
      </c>
    </row>
    <row r="296" spans="1:28" s="197" customFormat="1" hidden="1" x14ac:dyDescent="0.25">
      <c r="A296" s="192"/>
      <c r="B296" s="193" t="s">
        <v>58</v>
      </c>
      <c r="C296" s="348" t="s">
        <v>59</v>
      </c>
      <c r="D296" s="195"/>
      <c r="E296" s="195"/>
      <c r="F296" s="196">
        <f t="shared" si="378"/>
        <v>0</v>
      </c>
      <c r="G296" s="196"/>
      <c r="H296" s="339"/>
      <c r="I296" s="339"/>
      <c r="J296" s="297">
        <f t="shared" si="351"/>
        <v>0</v>
      </c>
      <c r="K296" s="339"/>
      <c r="L296" s="195"/>
      <c r="M296" s="339"/>
      <c r="N296" s="339"/>
      <c r="O296" s="195"/>
      <c r="P296" s="339"/>
      <c r="Q296" s="195"/>
      <c r="R296" s="195"/>
      <c r="S296" s="195"/>
      <c r="T296" s="289"/>
      <c r="U296" s="297">
        <f t="shared" si="361"/>
        <v>0</v>
      </c>
      <c r="V296" s="196">
        <f t="shared" si="353"/>
        <v>0</v>
      </c>
      <c r="W296" s="195"/>
      <c r="X296" s="297">
        <f t="shared" si="355"/>
        <v>0</v>
      </c>
      <c r="Y296" s="339"/>
      <c r="Z296" s="339"/>
      <c r="AB296" s="299">
        <f t="shared" si="395"/>
        <v>0</v>
      </c>
    </row>
    <row r="297" spans="1:28" s="197" customFormat="1" hidden="1" x14ac:dyDescent="0.25">
      <c r="A297" s="192"/>
      <c r="B297" s="193" t="s">
        <v>60</v>
      </c>
      <c r="C297" s="348" t="s">
        <v>61</v>
      </c>
      <c r="D297" s="195"/>
      <c r="E297" s="195"/>
      <c r="F297" s="196">
        <f t="shared" si="378"/>
        <v>0</v>
      </c>
      <c r="G297" s="196"/>
      <c r="H297" s="339"/>
      <c r="I297" s="339"/>
      <c r="J297" s="297">
        <f t="shared" si="351"/>
        <v>0</v>
      </c>
      <c r="K297" s="339"/>
      <c r="L297" s="195"/>
      <c r="M297" s="339"/>
      <c r="N297" s="339"/>
      <c r="O297" s="195"/>
      <c r="P297" s="339"/>
      <c r="Q297" s="195"/>
      <c r="R297" s="195"/>
      <c r="S297" s="195"/>
      <c r="T297" s="289"/>
      <c r="U297" s="297">
        <f t="shared" si="361"/>
        <v>0</v>
      </c>
      <c r="V297" s="196">
        <f t="shared" si="353"/>
        <v>0</v>
      </c>
      <c r="W297" s="195"/>
      <c r="X297" s="297">
        <f t="shared" si="355"/>
        <v>0</v>
      </c>
      <c r="Y297" s="339"/>
      <c r="Z297" s="339"/>
      <c r="AB297" s="299">
        <f t="shared" si="395"/>
        <v>0</v>
      </c>
    </row>
    <row r="298" spans="1:28" s="197" customFormat="1" hidden="1" x14ac:dyDescent="0.25">
      <c r="A298" s="192"/>
      <c r="B298" s="193" t="s">
        <v>62</v>
      </c>
      <c r="C298" s="348" t="s">
        <v>63</v>
      </c>
      <c r="D298" s="195"/>
      <c r="E298" s="195"/>
      <c r="F298" s="196">
        <f t="shared" si="378"/>
        <v>0</v>
      </c>
      <c r="G298" s="196"/>
      <c r="H298" s="339"/>
      <c r="I298" s="339"/>
      <c r="J298" s="297">
        <f t="shared" si="351"/>
        <v>0</v>
      </c>
      <c r="K298" s="339"/>
      <c r="L298" s="195"/>
      <c r="M298" s="339"/>
      <c r="N298" s="339"/>
      <c r="O298" s="195"/>
      <c r="P298" s="339"/>
      <c r="Q298" s="195"/>
      <c r="R298" s="195"/>
      <c r="S298" s="195"/>
      <c r="T298" s="289"/>
      <c r="U298" s="297">
        <f t="shared" si="361"/>
        <v>0</v>
      </c>
      <c r="V298" s="196">
        <f t="shared" si="353"/>
        <v>0</v>
      </c>
      <c r="W298" s="195"/>
      <c r="X298" s="297">
        <f t="shared" si="355"/>
        <v>0</v>
      </c>
      <c r="Y298" s="339"/>
      <c r="Z298" s="339"/>
      <c r="AB298" s="299">
        <f t="shared" si="395"/>
        <v>0</v>
      </c>
    </row>
    <row r="299" spans="1:28" s="197" customFormat="1" hidden="1" x14ac:dyDescent="0.25">
      <c r="A299" s="192"/>
      <c r="B299" s="192">
        <v>3295</v>
      </c>
      <c r="C299" s="348" t="s">
        <v>64</v>
      </c>
      <c r="D299" s="195"/>
      <c r="E299" s="195"/>
      <c r="F299" s="196">
        <f t="shared" si="378"/>
        <v>0</v>
      </c>
      <c r="G299" s="196"/>
      <c r="H299" s="339"/>
      <c r="I299" s="339"/>
      <c r="J299" s="297">
        <f t="shared" si="351"/>
        <v>0</v>
      </c>
      <c r="K299" s="339"/>
      <c r="L299" s="195"/>
      <c r="M299" s="339"/>
      <c r="N299" s="339"/>
      <c r="O299" s="195"/>
      <c r="P299" s="339"/>
      <c r="Q299" s="195"/>
      <c r="R299" s="195"/>
      <c r="S299" s="195"/>
      <c r="T299" s="289"/>
      <c r="U299" s="297">
        <f t="shared" si="361"/>
        <v>0</v>
      </c>
      <c r="V299" s="196">
        <f t="shared" si="353"/>
        <v>0</v>
      </c>
      <c r="W299" s="195"/>
      <c r="X299" s="297">
        <f t="shared" si="355"/>
        <v>0</v>
      </c>
      <c r="Y299" s="339"/>
      <c r="Z299" s="339"/>
      <c r="AB299" s="299">
        <f t="shared" si="395"/>
        <v>0</v>
      </c>
    </row>
    <row r="300" spans="1:28" s="197" customFormat="1" hidden="1" x14ac:dyDescent="0.25">
      <c r="A300" s="192"/>
      <c r="B300" s="192">
        <v>3296</v>
      </c>
      <c r="C300" s="350" t="s">
        <v>65</v>
      </c>
      <c r="D300" s="195"/>
      <c r="E300" s="195"/>
      <c r="F300" s="196">
        <f t="shared" si="378"/>
        <v>0</v>
      </c>
      <c r="G300" s="196"/>
      <c r="H300" s="339"/>
      <c r="I300" s="339"/>
      <c r="J300" s="297">
        <f t="shared" si="351"/>
        <v>0</v>
      </c>
      <c r="K300" s="339"/>
      <c r="L300" s="195"/>
      <c r="M300" s="339"/>
      <c r="N300" s="339"/>
      <c r="O300" s="195"/>
      <c r="P300" s="339"/>
      <c r="Q300" s="195"/>
      <c r="R300" s="195"/>
      <c r="S300" s="195"/>
      <c r="T300" s="289"/>
      <c r="U300" s="297">
        <f t="shared" si="361"/>
        <v>0</v>
      </c>
      <c r="V300" s="196">
        <f t="shared" si="353"/>
        <v>0</v>
      </c>
      <c r="W300" s="195"/>
      <c r="X300" s="297">
        <f t="shared" si="355"/>
        <v>0</v>
      </c>
      <c r="Y300" s="339"/>
      <c r="Z300" s="339"/>
      <c r="AB300" s="299">
        <f t="shared" si="395"/>
        <v>0</v>
      </c>
    </row>
    <row r="301" spans="1:28" s="197" customFormat="1" x14ac:dyDescent="0.25">
      <c r="A301" s="192"/>
      <c r="B301" s="193" t="s">
        <v>66</v>
      </c>
      <c r="C301" s="348" t="s">
        <v>55</v>
      </c>
      <c r="D301" s="195"/>
      <c r="E301" s="195"/>
      <c r="F301" s="196">
        <f t="shared" si="378"/>
        <v>0</v>
      </c>
      <c r="G301" s="196"/>
      <c r="H301" s="339"/>
      <c r="I301" s="339"/>
      <c r="J301" s="297">
        <f t="shared" si="351"/>
        <v>0</v>
      </c>
      <c r="K301" s="339"/>
      <c r="L301" s="195"/>
      <c r="M301" s="339"/>
      <c r="N301" s="339"/>
      <c r="O301" s="195"/>
      <c r="P301" s="339"/>
      <c r="Q301" s="195"/>
      <c r="R301" s="195"/>
      <c r="S301" s="195"/>
      <c r="T301" s="289"/>
      <c r="U301" s="297">
        <f t="shared" si="361"/>
        <v>0</v>
      </c>
      <c r="V301" s="196">
        <f t="shared" si="353"/>
        <v>0</v>
      </c>
      <c r="W301" s="195"/>
      <c r="X301" s="297">
        <f t="shared" si="355"/>
        <v>0</v>
      </c>
      <c r="Y301" s="339"/>
      <c r="Z301" s="339"/>
      <c r="AB301" s="299">
        <f t="shared" si="395"/>
        <v>0</v>
      </c>
    </row>
    <row r="302" spans="1:28" s="184" customFormat="1" hidden="1" x14ac:dyDescent="0.25">
      <c r="A302" s="5"/>
      <c r="B302" s="181">
        <v>34</v>
      </c>
      <c r="C302" s="349" t="s">
        <v>67</v>
      </c>
      <c r="D302" s="183">
        <f t="shared" ref="D302:E302" si="410">SUM(D303+D308)</f>
        <v>0</v>
      </c>
      <c r="E302" s="183">
        <f t="shared" si="410"/>
        <v>0</v>
      </c>
      <c r="F302" s="196">
        <f t="shared" si="378"/>
        <v>0</v>
      </c>
      <c r="G302" s="183"/>
      <c r="H302" s="340">
        <f t="shared" ref="H302:I302" si="411">SUM(H303+H308)</f>
        <v>0</v>
      </c>
      <c r="I302" s="340">
        <f t="shared" si="411"/>
        <v>0</v>
      </c>
      <c r="J302" s="297">
        <f t="shared" si="351"/>
        <v>0</v>
      </c>
      <c r="K302" s="340">
        <f t="shared" ref="K302:T302" si="412">SUM(K303+K308)</f>
        <v>0</v>
      </c>
      <c r="L302" s="183">
        <f t="shared" si="412"/>
        <v>0</v>
      </c>
      <c r="M302" s="340"/>
      <c r="N302" s="340">
        <f t="shared" si="412"/>
        <v>0</v>
      </c>
      <c r="O302" s="183">
        <f t="shared" si="412"/>
        <v>0</v>
      </c>
      <c r="P302" s="340">
        <f t="shared" si="412"/>
        <v>0</v>
      </c>
      <c r="Q302" s="183">
        <f t="shared" si="412"/>
        <v>0</v>
      </c>
      <c r="R302" s="183">
        <f t="shared" si="412"/>
        <v>0</v>
      </c>
      <c r="S302" s="183">
        <f t="shared" si="412"/>
        <v>0</v>
      </c>
      <c r="T302" s="290">
        <f t="shared" si="412"/>
        <v>0</v>
      </c>
      <c r="U302" s="297">
        <f t="shared" si="361"/>
        <v>0</v>
      </c>
      <c r="V302" s="196">
        <f t="shared" si="353"/>
        <v>0</v>
      </c>
      <c r="W302" s="183">
        <f t="shared" ref="W302" si="413">SUM(W303+W308)</f>
        <v>0</v>
      </c>
      <c r="X302" s="297">
        <f t="shared" si="355"/>
        <v>0</v>
      </c>
      <c r="Y302" s="340">
        <f t="shared" ref="Y302" si="414">SUM(Y303+Y308)</f>
        <v>0</v>
      </c>
      <c r="Z302" s="340">
        <f t="shared" ref="Z302" si="415">SUM(Z303+Z308)</f>
        <v>0</v>
      </c>
      <c r="AB302" s="299">
        <f t="shared" si="395"/>
        <v>0</v>
      </c>
    </row>
    <row r="303" spans="1:28" s="184" customFormat="1" hidden="1" x14ac:dyDescent="0.25">
      <c r="A303" s="181"/>
      <c r="B303" s="181">
        <v>342</v>
      </c>
      <c r="C303" s="349" t="s">
        <v>68</v>
      </c>
      <c r="D303" s="183">
        <f t="shared" ref="D303:E303" si="416">SUM(D304+D305+D306+D307)</f>
        <v>0</v>
      </c>
      <c r="E303" s="183">
        <f t="shared" si="416"/>
        <v>0</v>
      </c>
      <c r="F303" s="196">
        <f t="shared" si="378"/>
        <v>0</v>
      </c>
      <c r="G303" s="183"/>
      <c r="H303" s="340">
        <f t="shared" ref="H303:I303" si="417">SUM(H304+H305+H306+H307)</f>
        <v>0</v>
      </c>
      <c r="I303" s="340">
        <f t="shared" si="417"/>
        <v>0</v>
      </c>
      <c r="J303" s="297">
        <f t="shared" si="351"/>
        <v>0</v>
      </c>
      <c r="K303" s="340">
        <f t="shared" ref="K303:T303" si="418">SUM(K304+K305+K306+K307)</f>
        <v>0</v>
      </c>
      <c r="L303" s="183">
        <f t="shared" si="418"/>
        <v>0</v>
      </c>
      <c r="M303" s="340"/>
      <c r="N303" s="340">
        <f t="shared" si="418"/>
        <v>0</v>
      </c>
      <c r="O303" s="183">
        <f t="shared" si="418"/>
        <v>0</v>
      </c>
      <c r="P303" s="340">
        <f t="shared" si="418"/>
        <v>0</v>
      </c>
      <c r="Q303" s="183">
        <f t="shared" si="418"/>
        <v>0</v>
      </c>
      <c r="R303" s="183">
        <f t="shared" si="418"/>
        <v>0</v>
      </c>
      <c r="S303" s="183">
        <f t="shared" si="418"/>
        <v>0</v>
      </c>
      <c r="T303" s="290">
        <f t="shared" si="418"/>
        <v>0</v>
      </c>
      <c r="U303" s="297">
        <f t="shared" si="361"/>
        <v>0</v>
      </c>
      <c r="V303" s="196">
        <f t="shared" si="353"/>
        <v>0</v>
      </c>
      <c r="W303" s="183">
        <f t="shared" ref="W303" si="419">SUM(W304+W305+W306+W307)</f>
        <v>0</v>
      </c>
      <c r="X303" s="297">
        <f t="shared" si="355"/>
        <v>0</v>
      </c>
      <c r="Y303" s="340">
        <f t="shared" ref="Y303" si="420">SUM(Y304+Y305+Y306+Y307)</f>
        <v>0</v>
      </c>
      <c r="Z303" s="340">
        <f t="shared" ref="Z303" si="421">SUM(Z304+Z305+Z306+Z307)</f>
        <v>0</v>
      </c>
      <c r="AB303" s="299">
        <f t="shared" si="395"/>
        <v>0</v>
      </c>
    </row>
    <row r="304" spans="1:28" s="197" customFormat="1" ht="27.75" hidden="1" customHeight="1" x14ac:dyDescent="0.25">
      <c r="A304" s="192"/>
      <c r="B304" s="193" t="s">
        <v>69</v>
      </c>
      <c r="C304" s="348" t="s">
        <v>70</v>
      </c>
      <c r="D304" s="195"/>
      <c r="E304" s="195"/>
      <c r="F304" s="196">
        <f t="shared" si="378"/>
        <v>0</v>
      </c>
      <c r="G304" s="196"/>
      <c r="H304" s="339"/>
      <c r="I304" s="339"/>
      <c r="J304" s="297">
        <f t="shared" si="351"/>
        <v>0</v>
      </c>
      <c r="K304" s="339"/>
      <c r="L304" s="195"/>
      <c r="M304" s="339"/>
      <c r="N304" s="339"/>
      <c r="O304" s="195"/>
      <c r="P304" s="339"/>
      <c r="Q304" s="195"/>
      <c r="R304" s="195"/>
      <c r="S304" s="195"/>
      <c r="T304" s="289"/>
      <c r="U304" s="297">
        <f t="shared" si="361"/>
        <v>0</v>
      </c>
      <c r="V304" s="196">
        <f t="shared" si="353"/>
        <v>0</v>
      </c>
      <c r="W304" s="195"/>
      <c r="X304" s="297">
        <f t="shared" si="355"/>
        <v>0</v>
      </c>
      <c r="Y304" s="339"/>
      <c r="Z304" s="339"/>
      <c r="AB304" s="299">
        <f t="shared" si="395"/>
        <v>0</v>
      </c>
    </row>
    <row r="305" spans="1:28" s="197" customFormat="1" ht="27" hidden="1" x14ac:dyDescent="0.25">
      <c r="A305" s="192"/>
      <c r="B305" s="192">
        <v>3426</v>
      </c>
      <c r="C305" s="348" t="s">
        <v>71</v>
      </c>
      <c r="D305" s="195"/>
      <c r="E305" s="195"/>
      <c r="F305" s="196">
        <f t="shared" si="378"/>
        <v>0</v>
      </c>
      <c r="G305" s="196"/>
      <c r="H305" s="339"/>
      <c r="I305" s="339"/>
      <c r="J305" s="297">
        <f t="shared" si="351"/>
        <v>0</v>
      </c>
      <c r="K305" s="339"/>
      <c r="L305" s="195"/>
      <c r="M305" s="339"/>
      <c r="N305" s="339"/>
      <c r="O305" s="195"/>
      <c r="P305" s="339"/>
      <c r="Q305" s="195"/>
      <c r="R305" s="195"/>
      <c r="S305" s="195"/>
      <c r="T305" s="289"/>
      <c r="U305" s="297">
        <f t="shared" si="361"/>
        <v>0</v>
      </c>
      <c r="V305" s="196">
        <f t="shared" si="353"/>
        <v>0</v>
      </c>
      <c r="W305" s="195"/>
      <c r="X305" s="297">
        <f t="shared" si="355"/>
        <v>0</v>
      </c>
      <c r="Y305" s="339"/>
      <c r="Z305" s="339"/>
      <c r="AB305" s="299">
        <f t="shared" si="395"/>
        <v>0</v>
      </c>
    </row>
    <row r="306" spans="1:28" s="197" customFormat="1" ht="27" hidden="1" x14ac:dyDescent="0.25">
      <c r="A306" s="192"/>
      <c r="B306" s="192">
        <v>3427</v>
      </c>
      <c r="C306" s="348" t="s">
        <v>72</v>
      </c>
      <c r="D306" s="195"/>
      <c r="E306" s="195"/>
      <c r="F306" s="196">
        <f t="shared" si="378"/>
        <v>0</v>
      </c>
      <c r="G306" s="196"/>
      <c r="H306" s="339"/>
      <c r="I306" s="339"/>
      <c r="J306" s="297">
        <f t="shared" si="351"/>
        <v>0</v>
      </c>
      <c r="K306" s="339"/>
      <c r="L306" s="195"/>
      <c r="M306" s="339"/>
      <c r="N306" s="339"/>
      <c r="O306" s="195"/>
      <c r="P306" s="339"/>
      <c r="Q306" s="195"/>
      <c r="R306" s="195"/>
      <c r="S306" s="195"/>
      <c r="T306" s="289"/>
      <c r="U306" s="297">
        <f t="shared" si="361"/>
        <v>0</v>
      </c>
      <c r="V306" s="196">
        <f t="shared" si="353"/>
        <v>0</v>
      </c>
      <c r="W306" s="195"/>
      <c r="X306" s="297">
        <f t="shared" si="355"/>
        <v>0</v>
      </c>
      <c r="Y306" s="339"/>
      <c r="Z306" s="339"/>
      <c r="AB306" s="299">
        <f t="shared" si="395"/>
        <v>0</v>
      </c>
    </row>
    <row r="307" spans="1:28" s="197" customFormat="1" hidden="1" x14ac:dyDescent="0.25">
      <c r="A307" s="192"/>
      <c r="B307" s="192">
        <v>3428</v>
      </c>
      <c r="C307" s="348" t="s">
        <v>73</v>
      </c>
      <c r="D307" s="195"/>
      <c r="E307" s="195"/>
      <c r="F307" s="196">
        <f t="shared" si="378"/>
        <v>0</v>
      </c>
      <c r="G307" s="196"/>
      <c r="H307" s="339"/>
      <c r="I307" s="339"/>
      <c r="J307" s="297">
        <f t="shared" si="351"/>
        <v>0</v>
      </c>
      <c r="K307" s="339"/>
      <c r="L307" s="195"/>
      <c r="M307" s="339"/>
      <c r="N307" s="339"/>
      <c r="O307" s="195"/>
      <c r="P307" s="339"/>
      <c r="Q307" s="195"/>
      <c r="R307" s="195"/>
      <c r="S307" s="195"/>
      <c r="T307" s="289"/>
      <c r="U307" s="297">
        <f t="shared" si="361"/>
        <v>0</v>
      </c>
      <c r="V307" s="196">
        <f t="shared" si="353"/>
        <v>0</v>
      </c>
      <c r="W307" s="195"/>
      <c r="X307" s="297">
        <f t="shared" si="355"/>
        <v>0</v>
      </c>
      <c r="Y307" s="339"/>
      <c r="Z307" s="339"/>
      <c r="AB307" s="299">
        <f t="shared" si="395"/>
        <v>0</v>
      </c>
    </row>
    <row r="308" spans="1:28" s="184" customFormat="1" hidden="1" x14ac:dyDescent="0.25">
      <c r="A308" s="181"/>
      <c r="B308" s="181">
        <v>343</v>
      </c>
      <c r="C308" s="349"/>
      <c r="D308" s="183">
        <f t="shared" ref="D308:E308" si="422">SUM(D309+D310+D311+D312)</f>
        <v>0</v>
      </c>
      <c r="E308" s="183">
        <f t="shared" si="422"/>
        <v>0</v>
      </c>
      <c r="F308" s="196">
        <f t="shared" si="378"/>
        <v>0</v>
      </c>
      <c r="G308" s="183"/>
      <c r="H308" s="340">
        <f t="shared" ref="H308:I308" si="423">SUM(H309+H310+H311+H312)</f>
        <v>0</v>
      </c>
      <c r="I308" s="340">
        <f t="shared" si="423"/>
        <v>0</v>
      </c>
      <c r="J308" s="297">
        <f t="shared" si="351"/>
        <v>0</v>
      </c>
      <c r="K308" s="340">
        <f t="shared" ref="K308:T308" si="424">SUM(K309+K310+K311+K312)</f>
        <v>0</v>
      </c>
      <c r="L308" s="183">
        <f t="shared" si="424"/>
        <v>0</v>
      </c>
      <c r="M308" s="340"/>
      <c r="N308" s="340">
        <f t="shared" si="424"/>
        <v>0</v>
      </c>
      <c r="O308" s="183">
        <f t="shared" si="424"/>
        <v>0</v>
      </c>
      <c r="P308" s="340">
        <f t="shared" si="424"/>
        <v>0</v>
      </c>
      <c r="Q308" s="183">
        <f t="shared" si="424"/>
        <v>0</v>
      </c>
      <c r="R308" s="183">
        <f t="shared" si="424"/>
        <v>0</v>
      </c>
      <c r="S308" s="183">
        <f t="shared" si="424"/>
        <v>0</v>
      </c>
      <c r="T308" s="290">
        <f t="shared" si="424"/>
        <v>0</v>
      </c>
      <c r="U308" s="297">
        <f t="shared" si="361"/>
        <v>0</v>
      </c>
      <c r="V308" s="196">
        <f t="shared" si="353"/>
        <v>0</v>
      </c>
      <c r="W308" s="183">
        <f t="shared" ref="W308" si="425">SUM(W309+W310+W311+W312)</f>
        <v>0</v>
      </c>
      <c r="X308" s="297">
        <f t="shared" si="355"/>
        <v>0</v>
      </c>
      <c r="Y308" s="340">
        <f t="shared" ref="Y308" si="426">SUM(Y309+Y310+Y311+Y312)</f>
        <v>0</v>
      </c>
      <c r="Z308" s="340">
        <f t="shared" ref="Z308" si="427">SUM(Z309+Z310+Z311+Z312)</f>
        <v>0</v>
      </c>
      <c r="AB308" s="299">
        <f t="shared" si="395"/>
        <v>0</v>
      </c>
    </row>
    <row r="309" spans="1:28" s="197" customFormat="1" hidden="1" x14ac:dyDescent="0.25">
      <c r="A309" s="192"/>
      <c r="B309" s="193" t="s">
        <v>74</v>
      </c>
      <c r="C309" s="348" t="s">
        <v>75</v>
      </c>
      <c r="D309" s="195"/>
      <c r="E309" s="195"/>
      <c r="F309" s="196">
        <f t="shared" si="378"/>
        <v>0</v>
      </c>
      <c r="G309" s="196"/>
      <c r="H309" s="339"/>
      <c r="I309" s="339"/>
      <c r="J309" s="297">
        <f t="shared" si="351"/>
        <v>0</v>
      </c>
      <c r="K309" s="339"/>
      <c r="L309" s="195"/>
      <c r="M309" s="339"/>
      <c r="N309" s="339"/>
      <c r="O309" s="195"/>
      <c r="P309" s="339"/>
      <c r="Q309" s="195"/>
      <c r="R309" s="195"/>
      <c r="S309" s="195"/>
      <c r="T309" s="289"/>
      <c r="U309" s="297">
        <f t="shared" si="361"/>
        <v>0</v>
      </c>
      <c r="V309" s="196">
        <f t="shared" si="353"/>
        <v>0</v>
      </c>
      <c r="W309" s="195"/>
      <c r="X309" s="297">
        <f t="shared" si="355"/>
        <v>0</v>
      </c>
      <c r="Y309" s="339"/>
      <c r="Z309" s="339"/>
      <c r="AB309" s="299">
        <f t="shared" si="395"/>
        <v>0</v>
      </c>
    </row>
    <row r="310" spans="1:28" s="197" customFormat="1" hidden="1" x14ac:dyDescent="0.25">
      <c r="A310" s="192"/>
      <c r="B310" s="193" t="s">
        <v>76</v>
      </c>
      <c r="C310" s="348" t="s">
        <v>77</v>
      </c>
      <c r="D310" s="195"/>
      <c r="E310" s="195"/>
      <c r="F310" s="196">
        <f t="shared" si="378"/>
        <v>0</v>
      </c>
      <c r="G310" s="196"/>
      <c r="H310" s="339"/>
      <c r="I310" s="339"/>
      <c r="J310" s="297">
        <f t="shared" si="351"/>
        <v>0</v>
      </c>
      <c r="K310" s="339"/>
      <c r="L310" s="195"/>
      <c r="M310" s="339"/>
      <c r="N310" s="339"/>
      <c r="O310" s="195"/>
      <c r="P310" s="339"/>
      <c r="Q310" s="195"/>
      <c r="R310" s="195"/>
      <c r="S310" s="195"/>
      <c r="T310" s="289"/>
      <c r="U310" s="297">
        <f t="shared" si="361"/>
        <v>0</v>
      </c>
      <c r="V310" s="196">
        <f t="shared" si="353"/>
        <v>0</v>
      </c>
      <c r="W310" s="195"/>
      <c r="X310" s="297">
        <f t="shared" si="355"/>
        <v>0</v>
      </c>
      <c r="Y310" s="339"/>
      <c r="Z310" s="339"/>
      <c r="AB310" s="299">
        <f t="shared" si="395"/>
        <v>0</v>
      </c>
    </row>
    <row r="311" spans="1:28" s="197" customFormat="1" hidden="1" x14ac:dyDescent="0.25">
      <c r="A311" s="192"/>
      <c r="B311" s="193" t="s">
        <v>78</v>
      </c>
      <c r="C311" s="348" t="s">
        <v>79</v>
      </c>
      <c r="D311" s="195"/>
      <c r="E311" s="195"/>
      <c r="F311" s="196">
        <f t="shared" si="378"/>
        <v>0</v>
      </c>
      <c r="G311" s="196"/>
      <c r="H311" s="339"/>
      <c r="I311" s="339"/>
      <c r="J311" s="297">
        <f t="shared" si="351"/>
        <v>0</v>
      </c>
      <c r="K311" s="339"/>
      <c r="L311" s="195"/>
      <c r="M311" s="339"/>
      <c r="N311" s="339"/>
      <c r="O311" s="195"/>
      <c r="P311" s="339"/>
      <c r="Q311" s="195"/>
      <c r="R311" s="195"/>
      <c r="S311" s="195"/>
      <c r="T311" s="289"/>
      <c r="U311" s="297">
        <f t="shared" si="361"/>
        <v>0</v>
      </c>
      <c r="V311" s="196">
        <f t="shared" si="353"/>
        <v>0</v>
      </c>
      <c r="W311" s="195"/>
      <c r="X311" s="297">
        <f t="shared" si="355"/>
        <v>0</v>
      </c>
      <c r="Y311" s="339"/>
      <c r="Z311" s="339"/>
      <c r="AB311" s="299">
        <f t="shared" si="395"/>
        <v>0</v>
      </c>
    </row>
    <row r="312" spans="1:28" s="197" customFormat="1" hidden="1" x14ac:dyDescent="0.25">
      <c r="A312" s="192"/>
      <c r="B312" s="193" t="s">
        <v>80</v>
      </c>
      <c r="C312" s="348" t="s">
        <v>81</v>
      </c>
      <c r="D312" s="195"/>
      <c r="E312" s="195"/>
      <c r="F312" s="196">
        <f t="shared" si="378"/>
        <v>0</v>
      </c>
      <c r="G312" s="196"/>
      <c r="H312" s="339"/>
      <c r="I312" s="339"/>
      <c r="J312" s="297">
        <f t="shared" si="351"/>
        <v>0</v>
      </c>
      <c r="K312" s="339"/>
      <c r="L312" s="195"/>
      <c r="M312" s="339"/>
      <c r="N312" s="339"/>
      <c r="O312" s="195"/>
      <c r="P312" s="339"/>
      <c r="Q312" s="195"/>
      <c r="R312" s="195"/>
      <c r="S312" s="195"/>
      <c r="T312" s="289"/>
      <c r="U312" s="297">
        <f t="shared" si="361"/>
        <v>0</v>
      </c>
      <c r="V312" s="196">
        <f t="shared" si="353"/>
        <v>0</v>
      </c>
      <c r="W312" s="195"/>
      <c r="X312" s="297">
        <f t="shared" si="355"/>
        <v>0</v>
      </c>
      <c r="Y312" s="339"/>
      <c r="Z312" s="339"/>
      <c r="AB312" s="299">
        <f t="shared" si="395"/>
        <v>0</v>
      </c>
    </row>
    <row r="313" spans="1:28" s="6" customFormat="1" x14ac:dyDescent="0.25">
      <c r="B313" s="4">
        <v>4</v>
      </c>
      <c r="C313" s="347" t="s">
        <v>117</v>
      </c>
      <c r="D313" s="3">
        <f>SUM(D314)</f>
        <v>0</v>
      </c>
      <c r="E313" s="3">
        <f t="shared" ref="E313:W313" si="428">SUM(E314)</f>
        <v>0</v>
      </c>
      <c r="F313" s="196">
        <f t="shared" si="378"/>
        <v>0</v>
      </c>
      <c r="G313" s="3"/>
      <c r="H313" s="338">
        <f t="shared" si="428"/>
        <v>0</v>
      </c>
      <c r="I313" s="338">
        <f t="shared" si="428"/>
        <v>0</v>
      </c>
      <c r="J313" s="297">
        <f t="shared" si="351"/>
        <v>0</v>
      </c>
      <c r="K313" s="338">
        <f t="shared" si="428"/>
        <v>0</v>
      </c>
      <c r="L313" s="3">
        <f t="shared" si="428"/>
        <v>0</v>
      </c>
      <c r="M313" s="338"/>
      <c r="N313" s="338">
        <f t="shared" si="428"/>
        <v>0</v>
      </c>
      <c r="O313" s="3">
        <f t="shared" si="428"/>
        <v>0</v>
      </c>
      <c r="P313" s="338">
        <f t="shared" si="428"/>
        <v>0</v>
      </c>
      <c r="Q313" s="3">
        <f t="shared" si="428"/>
        <v>0</v>
      </c>
      <c r="R313" s="3">
        <f t="shared" si="428"/>
        <v>0</v>
      </c>
      <c r="S313" s="3">
        <f t="shared" si="428"/>
        <v>0</v>
      </c>
      <c r="T313" s="288">
        <f t="shared" si="428"/>
        <v>0</v>
      </c>
      <c r="U313" s="297">
        <f t="shared" si="361"/>
        <v>0</v>
      </c>
      <c r="V313" s="196">
        <f t="shared" si="353"/>
        <v>0</v>
      </c>
      <c r="W313" s="3">
        <f t="shared" si="428"/>
        <v>0</v>
      </c>
      <c r="X313" s="297">
        <f t="shared" si="355"/>
        <v>0</v>
      </c>
      <c r="Y313" s="338">
        <f>SUM(Y314)</f>
        <v>0</v>
      </c>
      <c r="Z313" s="338">
        <f>SUM(Z314)</f>
        <v>0</v>
      </c>
      <c r="AB313" s="299">
        <f t="shared" si="395"/>
        <v>0</v>
      </c>
    </row>
    <row r="314" spans="1:28" s="6" customFormat="1" x14ac:dyDescent="0.25">
      <c r="B314" s="4">
        <v>42</v>
      </c>
      <c r="C314" s="347" t="s">
        <v>589</v>
      </c>
      <c r="D314" s="3">
        <f t="shared" ref="D314:E314" si="429">SUM(D315+D323+D326+D331)</f>
        <v>0</v>
      </c>
      <c r="E314" s="3">
        <f t="shared" si="429"/>
        <v>0</v>
      </c>
      <c r="F314" s="196">
        <f t="shared" si="378"/>
        <v>0</v>
      </c>
      <c r="G314" s="3"/>
      <c r="H314" s="338">
        <f t="shared" ref="H314:I314" si="430">SUM(H315+H323+H326+H331)</f>
        <v>0</v>
      </c>
      <c r="I314" s="338">
        <f t="shared" si="430"/>
        <v>0</v>
      </c>
      <c r="J314" s="297">
        <f t="shared" si="351"/>
        <v>0</v>
      </c>
      <c r="K314" s="338">
        <f t="shared" ref="K314:T314" si="431">SUM(K315+K323+K326+K331)</f>
        <v>0</v>
      </c>
      <c r="L314" s="3">
        <f t="shared" si="431"/>
        <v>0</v>
      </c>
      <c r="M314" s="338"/>
      <c r="N314" s="338">
        <f t="shared" si="431"/>
        <v>0</v>
      </c>
      <c r="O314" s="3">
        <f t="shared" si="431"/>
        <v>0</v>
      </c>
      <c r="P314" s="338">
        <f t="shared" si="431"/>
        <v>0</v>
      </c>
      <c r="Q314" s="3">
        <f t="shared" si="431"/>
        <v>0</v>
      </c>
      <c r="R314" s="3">
        <f t="shared" si="431"/>
        <v>0</v>
      </c>
      <c r="S314" s="3">
        <f t="shared" si="431"/>
        <v>0</v>
      </c>
      <c r="T314" s="288">
        <f t="shared" si="431"/>
        <v>0</v>
      </c>
      <c r="U314" s="297">
        <f t="shared" si="361"/>
        <v>0</v>
      </c>
      <c r="V314" s="196">
        <f t="shared" si="353"/>
        <v>0</v>
      </c>
      <c r="W314" s="3">
        <f t="shared" ref="W314" si="432">SUM(W315+W323+W326+W331)</f>
        <v>0</v>
      </c>
      <c r="X314" s="297">
        <f t="shared" si="355"/>
        <v>0</v>
      </c>
      <c r="Y314" s="338">
        <v>0</v>
      </c>
      <c r="Z314" s="338">
        <v>0</v>
      </c>
      <c r="AB314" s="299">
        <f t="shared" si="395"/>
        <v>0</v>
      </c>
    </row>
    <row r="315" spans="1:28" s="6" customFormat="1" x14ac:dyDescent="0.25">
      <c r="B315" s="4">
        <v>422</v>
      </c>
      <c r="C315" s="347" t="s">
        <v>590</v>
      </c>
      <c r="D315" s="3">
        <f t="shared" ref="D315:E315" si="433">SUM(D316+D317+D318+D319+D320+D321+D322)</f>
        <v>0</v>
      </c>
      <c r="E315" s="3">
        <f t="shared" si="433"/>
        <v>0</v>
      </c>
      <c r="F315" s="196">
        <f t="shared" ref="F315:F333" si="434">SUM(H315:T315)</f>
        <v>0</v>
      </c>
      <c r="G315" s="3"/>
      <c r="H315" s="338">
        <f t="shared" ref="H315:I315" si="435">SUM(H316+H317+H318+H319+H320+H321+H322)</f>
        <v>0</v>
      </c>
      <c r="I315" s="338">
        <f t="shared" si="435"/>
        <v>0</v>
      </c>
      <c r="J315" s="297">
        <f t="shared" si="351"/>
        <v>0</v>
      </c>
      <c r="K315" s="338">
        <f t="shared" ref="K315:T315" si="436">SUM(K316+K317+K318+K319+K320+K321+K322)</f>
        <v>0</v>
      </c>
      <c r="L315" s="3">
        <f t="shared" si="436"/>
        <v>0</v>
      </c>
      <c r="M315" s="338"/>
      <c r="N315" s="338">
        <f t="shared" si="436"/>
        <v>0</v>
      </c>
      <c r="O315" s="3">
        <f t="shared" si="436"/>
        <v>0</v>
      </c>
      <c r="P315" s="338">
        <f t="shared" si="436"/>
        <v>0</v>
      </c>
      <c r="Q315" s="3">
        <f t="shared" si="436"/>
        <v>0</v>
      </c>
      <c r="R315" s="3">
        <f t="shared" si="436"/>
        <v>0</v>
      </c>
      <c r="S315" s="3">
        <f t="shared" si="436"/>
        <v>0</v>
      </c>
      <c r="T315" s="288">
        <f t="shared" si="436"/>
        <v>0</v>
      </c>
      <c r="U315" s="297">
        <f t="shared" si="361"/>
        <v>0</v>
      </c>
      <c r="V315" s="196">
        <f t="shared" si="353"/>
        <v>0</v>
      </c>
      <c r="W315" s="3">
        <f t="shared" ref="W315" si="437">SUM(W316+W317+W318+W319+W320+W321+W322)</f>
        <v>0</v>
      </c>
      <c r="X315" s="297">
        <f t="shared" si="355"/>
        <v>0</v>
      </c>
      <c r="Y315" s="338"/>
      <c r="Z315" s="338"/>
      <c r="AB315" s="299">
        <f t="shared" si="395"/>
        <v>0</v>
      </c>
    </row>
    <row r="316" spans="1:28" s="204" customFormat="1" x14ac:dyDescent="0.25">
      <c r="A316" s="201"/>
      <c r="B316" s="202" t="s">
        <v>82</v>
      </c>
      <c r="C316" s="351" t="s">
        <v>83</v>
      </c>
      <c r="D316" s="195"/>
      <c r="E316" s="195"/>
      <c r="F316" s="196">
        <f t="shared" si="434"/>
        <v>0</v>
      </c>
      <c r="G316" s="196"/>
      <c r="H316" s="339"/>
      <c r="I316" s="339"/>
      <c r="J316" s="297">
        <f t="shared" ref="J316:J333" si="438">SUM(H316:I316)</f>
        <v>0</v>
      </c>
      <c r="K316" s="339"/>
      <c r="L316" s="195"/>
      <c r="M316" s="339"/>
      <c r="N316" s="339"/>
      <c r="O316" s="195"/>
      <c r="P316" s="339"/>
      <c r="Q316" s="195"/>
      <c r="R316" s="195"/>
      <c r="S316" s="195"/>
      <c r="T316" s="289"/>
      <c r="U316" s="297">
        <f t="shared" si="361"/>
        <v>0</v>
      </c>
      <c r="V316" s="196">
        <f t="shared" si="353"/>
        <v>0</v>
      </c>
      <c r="W316" s="195"/>
      <c r="X316" s="297">
        <f t="shared" si="355"/>
        <v>0</v>
      </c>
      <c r="Y316" s="339"/>
      <c r="Z316" s="339"/>
      <c r="AB316" s="299">
        <f t="shared" si="395"/>
        <v>0</v>
      </c>
    </row>
    <row r="317" spans="1:28" s="204" customFormat="1" hidden="1" x14ac:dyDescent="0.25">
      <c r="A317" s="201"/>
      <c r="B317" s="202" t="s">
        <v>84</v>
      </c>
      <c r="C317" s="351" t="s">
        <v>85</v>
      </c>
      <c r="D317" s="195"/>
      <c r="E317" s="195"/>
      <c r="F317" s="196">
        <f t="shared" si="434"/>
        <v>0</v>
      </c>
      <c r="G317" s="196"/>
      <c r="H317" s="339"/>
      <c r="I317" s="339"/>
      <c r="J317" s="297">
        <f t="shared" si="438"/>
        <v>0</v>
      </c>
      <c r="K317" s="339"/>
      <c r="L317" s="195"/>
      <c r="M317" s="339"/>
      <c r="N317" s="339"/>
      <c r="O317" s="195"/>
      <c r="P317" s="339"/>
      <c r="Q317" s="195"/>
      <c r="R317" s="195"/>
      <c r="S317" s="195"/>
      <c r="T317" s="289"/>
      <c r="U317" s="297">
        <f t="shared" si="361"/>
        <v>0</v>
      </c>
      <c r="V317" s="196">
        <f t="shared" si="353"/>
        <v>0</v>
      </c>
      <c r="W317" s="195"/>
      <c r="X317" s="297">
        <f t="shared" si="355"/>
        <v>0</v>
      </c>
      <c r="Y317" s="339"/>
      <c r="Z317" s="339"/>
      <c r="AB317" s="299">
        <f t="shared" si="395"/>
        <v>0</v>
      </c>
    </row>
    <row r="318" spans="1:28" s="204" customFormat="1" hidden="1" x14ac:dyDescent="0.25">
      <c r="A318" s="201"/>
      <c r="B318" s="202" t="s">
        <v>86</v>
      </c>
      <c r="C318" s="351" t="s">
        <v>87</v>
      </c>
      <c r="D318" s="195"/>
      <c r="E318" s="195"/>
      <c r="F318" s="196">
        <f t="shared" si="434"/>
        <v>0</v>
      </c>
      <c r="G318" s="196"/>
      <c r="H318" s="339"/>
      <c r="I318" s="339"/>
      <c r="J318" s="297">
        <f t="shared" si="438"/>
        <v>0</v>
      </c>
      <c r="K318" s="339"/>
      <c r="L318" s="195"/>
      <c r="M318" s="339"/>
      <c r="N318" s="339"/>
      <c r="O318" s="195"/>
      <c r="P318" s="339"/>
      <c r="Q318" s="195"/>
      <c r="R318" s="195"/>
      <c r="S318" s="195"/>
      <c r="T318" s="289"/>
      <c r="U318" s="297">
        <f t="shared" si="361"/>
        <v>0</v>
      </c>
      <c r="V318" s="196">
        <f t="shared" si="353"/>
        <v>0</v>
      </c>
      <c r="W318" s="195"/>
      <c r="X318" s="297">
        <f t="shared" si="355"/>
        <v>0</v>
      </c>
      <c r="Y318" s="339"/>
      <c r="Z318" s="339"/>
      <c r="AB318" s="299">
        <f t="shared" si="395"/>
        <v>0</v>
      </c>
    </row>
    <row r="319" spans="1:28" s="204" customFormat="1" hidden="1" x14ac:dyDescent="0.25">
      <c r="A319" s="201"/>
      <c r="B319" s="202" t="s">
        <v>88</v>
      </c>
      <c r="C319" s="351" t="s">
        <v>89</v>
      </c>
      <c r="D319" s="195"/>
      <c r="E319" s="195"/>
      <c r="F319" s="196">
        <f t="shared" si="434"/>
        <v>0</v>
      </c>
      <c r="G319" s="196"/>
      <c r="H319" s="339"/>
      <c r="I319" s="339"/>
      <c r="J319" s="297">
        <f t="shared" si="438"/>
        <v>0</v>
      </c>
      <c r="K319" s="339"/>
      <c r="L319" s="195"/>
      <c r="M319" s="339"/>
      <c r="N319" s="339"/>
      <c r="O319" s="195"/>
      <c r="P319" s="339"/>
      <c r="Q319" s="195"/>
      <c r="R319" s="195"/>
      <c r="S319" s="195"/>
      <c r="T319" s="289"/>
      <c r="U319" s="297">
        <f t="shared" si="361"/>
        <v>0</v>
      </c>
      <c r="V319" s="196">
        <f t="shared" ref="V319:V333" si="439">SUM(J319+U319)</f>
        <v>0</v>
      </c>
      <c r="W319" s="195"/>
      <c r="X319" s="297">
        <f t="shared" ref="X319:X333" si="440">SUM(V319:W319)</f>
        <v>0</v>
      </c>
      <c r="Y319" s="339"/>
      <c r="Z319" s="339"/>
      <c r="AB319" s="299">
        <f t="shared" si="395"/>
        <v>0</v>
      </c>
    </row>
    <row r="320" spans="1:28" s="204" customFormat="1" hidden="1" x14ac:dyDescent="0.25">
      <c r="A320" s="201"/>
      <c r="B320" s="202" t="s">
        <v>90</v>
      </c>
      <c r="C320" s="351" t="s">
        <v>91</v>
      </c>
      <c r="D320" s="195"/>
      <c r="E320" s="195"/>
      <c r="F320" s="196">
        <f t="shared" si="434"/>
        <v>0</v>
      </c>
      <c r="G320" s="196"/>
      <c r="H320" s="339"/>
      <c r="I320" s="339"/>
      <c r="J320" s="297">
        <f t="shared" si="438"/>
        <v>0</v>
      </c>
      <c r="K320" s="339"/>
      <c r="L320" s="195"/>
      <c r="M320" s="339"/>
      <c r="N320" s="339"/>
      <c r="O320" s="195"/>
      <c r="P320" s="339"/>
      <c r="Q320" s="195"/>
      <c r="R320" s="195"/>
      <c r="S320" s="195"/>
      <c r="T320" s="289"/>
      <c r="U320" s="297">
        <f t="shared" ref="U320:U333" si="441">SUM(K320:T320)</f>
        <v>0</v>
      </c>
      <c r="V320" s="196">
        <f t="shared" si="439"/>
        <v>0</v>
      </c>
      <c r="W320" s="195"/>
      <c r="X320" s="297">
        <f t="shared" si="440"/>
        <v>0</v>
      </c>
      <c r="Y320" s="339"/>
      <c r="Z320" s="339"/>
      <c r="AB320" s="299">
        <f t="shared" si="395"/>
        <v>0</v>
      </c>
    </row>
    <row r="321" spans="1:28" s="204" customFormat="1" hidden="1" x14ac:dyDescent="0.25">
      <c r="A321" s="201"/>
      <c r="B321" s="202" t="s">
        <v>92</v>
      </c>
      <c r="C321" s="351" t="s">
        <v>93</v>
      </c>
      <c r="D321" s="195"/>
      <c r="E321" s="195"/>
      <c r="F321" s="196">
        <f t="shared" si="434"/>
        <v>0</v>
      </c>
      <c r="G321" s="196"/>
      <c r="H321" s="339"/>
      <c r="I321" s="339"/>
      <c r="J321" s="297">
        <f t="shared" si="438"/>
        <v>0</v>
      </c>
      <c r="K321" s="339"/>
      <c r="L321" s="195"/>
      <c r="M321" s="339"/>
      <c r="N321" s="339"/>
      <c r="O321" s="195"/>
      <c r="P321" s="339"/>
      <c r="Q321" s="195"/>
      <c r="R321" s="195"/>
      <c r="S321" s="195"/>
      <c r="T321" s="289"/>
      <c r="U321" s="297">
        <f t="shared" si="441"/>
        <v>0</v>
      </c>
      <c r="V321" s="196">
        <f t="shared" si="439"/>
        <v>0</v>
      </c>
      <c r="W321" s="195"/>
      <c r="X321" s="297">
        <f t="shared" si="440"/>
        <v>0</v>
      </c>
      <c r="Y321" s="339"/>
      <c r="Z321" s="339"/>
      <c r="AB321" s="299">
        <f t="shared" si="395"/>
        <v>0</v>
      </c>
    </row>
    <row r="322" spans="1:28" s="204" customFormat="1" hidden="1" x14ac:dyDescent="0.25">
      <c r="A322" s="201"/>
      <c r="B322" s="202" t="s">
        <v>94</v>
      </c>
      <c r="C322" s="351" t="s">
        <v>95</v>
      </c>
      <c r="D322" s="195"/>
      <c r="E322" s="195"/>
      <c r="F322" s="196">
        <f t="shared" si="434"/>
        <v>0</v>
      </c>
      <c r="G322" s="196"/>
      <c r="H322" s="339"/>
      <c r="I322" s="339"/>
      <c r="J322" s="297">
        <f t="shared" si="438"/>
        <v>0</v>
      </c>
      <c r="K322" s="339"/>
      <c r="L322" s="195"/>
      <c r="M322" s="339"/>
      <c r="N322" s="339"/>
      <c r="O322" s="195"/>
      <c r="P322" s="339"/>
      <c r="Q322" s="195"/>
      <c r="R322" s="195"/>
      <c r="S322" s="195"/>
      <c r="T322" s="289"/>
      <c r="U322" s="297">
        <f t="shared" si="441"/>
        <v>0</v>
      </c>
      <c r="V322" s="196">
        <f t="shared" si="439"/>
        <v>0</v>
      </c>
      <c r="W322" s="195"/>
      <c r="X322" s="297">
        <f t="shared" si="440"/>
        <v>0</v>
      </c>
      <c r="Y322" s="339"/>
      <c r="Z322" s="339"/>
      <c r="AB322" s="299">
        <f t="shared" si="395"/>
        <v>0</v>
      </c>
    </row>
    <row r="323" spans="1:28" s="187" customFormat="1" hidden="1" x14ac:dyDescent="0.25">
      <c r="A323" s="185"/>
      <c r="B323" s="185">
        <v>423</v>
      </c>
      <c r="C323" s="352"/>
      <c r="D323" s="190">
        <f t="shared" ref="D323:E323" si="442">SUM(D324+D325)</f>
        <v>0</v>
      </c>
      <c r="E323" s="190">
        <f t="shared" si="442"/>
        <v>0</v>
      </c>
      <c r="F323" s="196">
        <f t="shared" si="434"/>
        <v>0</v>
      </c>
      <c r="G323" s="190"/>
      <c r="H323" s="340">
        <f t="shared" ref="H323:I323" si="443">SUM(H324+H325)</f>
        <v>0</v>
      </c>
      <c r="I323" s="341">
        <f t="shared" si="443"/>
        <v>0</v>
      </c>
      <c r="J323" s="297">
        <f t="shared" si="438"/>
        <v>0</v>
      </c>
      <c r="K323" s="341">
        <f t="shared" ref="K323:T323" si="444">SUM(K324+K325)</f>
        <v>0</v>
      </c>
      <c r="L323" s="183">
        <f t="shared" si="444"/>
        <v>0</v>
      </c>
      <c r="M323" s="341"/>
      <c r="N323" s="341">
        <f t="shared" si="444"/>
        <v>0</v>
      </c>
      <c r="O323" s="190">
        <f t="shared" si="444"/>
        <v>0</v>
      </c>
      <c r="P323" s="341">
        <f t="shared" si="444"/>
        <v>0</v>
      </c>
      <c r="Q323" s="190">
        <f t="shared" si="444"/>
        <v>0</v>
      </c>
      <c r="R323" s="190">
        <f t="shared" si="444"/>
        <v>0</v>
      </c>
      <c r="S323" s="190">
        <f t="shared" si="444"/>
        <v>0</v>
      </c>
      <c r="T323" s="291">
        <f t="shared" si="444"/>
        <v>0</v>
      </c>
      <c r="U323" s="297">
        <f t="shared" si="441"/>
        <v>0</v>
      </c>
      <c r="V323" s="196">
        <f t="shared" si="439"/>
        <v>0</v>
      </c>
      <c r="W323" s="190">
        <f t="shared" ref="W323" si="445">SUM(W324+W325)</f>
        <v>0</v>
      </c>
      <c r="X323" s="297">
        <f t="shared" si="440"/>
        <v>0</v>
      </c>
      <c r="Y323" s="341">
        <f t="shared" ref="Y323" si="446">SUM(Y324+Y325)</f>
        <v>0</v>
      </c>
      <c r="Z323" s="341">
        <f t="shared" ref="Z323" si="447">SUM(Z324+Z325)</f>
        <v>0</v>
      </c>
      <c r="AB323" s="299">
        <f t="shared" si="395"/>
        <v>0</v>
      </c>
    </row>
    <row r="324" spans="1:28" s="204" customFormat="1" hidden="1" x14ac:dyDescent="0.25">
      <c r="A324" s="201"/>
      <c r="B324" s="202" t="s">
        <v>96</v>
      </c>
      <c r="C324" s="351" t="s">
        <v>97</v>
      </c>
      <c r="D324" s="195"/>
      <c r="E324" s="195"/>
      <c r="F324" s="196">
        <f t="shared" si="434"/>
        <v>0</v>
      </c>
      <c r="G324" s="196"/>
      <c r="H324" s="339"/>
      <c r="I324" s="339"/>
      <c r="J324" s="297">
        <f t="shared" si="438"/>
        <v>0</v>
      </c>
      <c r="K324" s="339"/>
      <c r="L324" s="195"/>
      <c r="M324" s="339"/>
      <c r="N324" s="339"/>
      <c r="O324" s="195"/>
      <c r="P324" s="339"/>
      <c r="Q324" s="195"/>
      <c r="R324" s="195"/>
      <c r="S324" s="195"/>
      <c r="T324" s="289"/>
      <c r="U324" s="297">
        <f t="shared" si="441"/>
        <v>0</v>
      </c>
      <c r="V324" s="196">
        <f t="shared" si="439"/>
        <v>0</v>
      </c>
      <c r="W324" s="195"/>
      <c r="X324" s="297">
        <f t="shared" si="440"/>
        <v>0</v>
      </c>
      <c r="Y324" s="339"/>
      <c r="Z324" s="339"/>
      <c r="AB324" s="299">
        <f t="shared" si="395"/>
        <v>0</v>
      </c>
    </row>
    <row r="325" spans="1:28" s="204" customFormat="1" hidden="1" x14ac:dyDescent="0.25">
      <c r="A325" s="201"/>
      <c r="B325" s="202" t="s">
        <v>98</v>
      </c>
      <c r="C325" s="351" t="s">
        <v>99</v>
      </c>
      <c r="D325" s="195"/>
      <c r="E325" s="195"/>
      <c r="F325" s="196">
        <f t="shared" si="434"/>
        <v>0</v>
      </c>
      <c r="G325" s="196"/>
      <c r="H325" s="339"/>
      <c r="I325" s="339"/>
      <c r="J325" s="297">
        <f t="shared" si="438"/>
        <v>0</v>
      </c>
      <c r="K325" s="339"/>
      <c r="L325" s="195"/>
      <c r="M325" s="339"/>
      <c r="N325" s="339"/>
      <c r="O325" s="195"/>
      <c r="P325" s="339"/>
      <c r="Q325" s="195"/>
      <c r="R325" s="195"/>
      <c r="S325" s="195"/>
      <c r="T325" s="289"/>
      <c r="U325" s="297">
        <f t="shared" si="441"/>
        <v>0</v>
      </c>
      <c r="V325" s="196">
        <f t="shared" si="439"/>
        <v>0</v>
      </c>
      <c r="W325" s="195"/>
      <c r="X325" s="297">
        <f t="shared" si="440"/>
        <v>0</v>
      </c>
      <c r="Y325" s="339"/>
      <c r="Z325" s="339"/>
      <c r="AB325" s="299">
        <f t="shared" si="395"/>
        <v>0</v>
      </c>
    </row>
    <row r="326" spans="1:28" s="187" customFormat="1" hidden="1" x14ac:dyDescent="0.25">
      <c r="A326" s="185"/>
      <c r="B326" s="185">
        <v>424</v>
      </c>
      <c r="C326" s="352"/>
      <c r="D326" s="190">
        <f t="shared" ref="D326:E326" si="448">SUM(D327+D328+D329+D330)</f>
        <v>0</v>
      </c>
      <c r="E326" s="190">
        <f t="shared" si="448"/>
        <v>0</v>
      </c>
      <c r="F326" s="196">
        <f t="shared" si="434"/>
        <v>0</v>
      </c>
      <c r="G326" s="190"/>
      <c r="H326" s="340">
        <f t="shared" ref="H326:I326" si="449">SUM(H327+H328+H329+H330)</f>
        <v>0</v>
      </c>
      <c r="I326" s="341">
        <f t="shared" si="449"/>
        <v>0</v>
      </c>
      <c r="J326" s="297">
        <f t="shared" si="438"/>
        <v>0</v>
      </c>
      <c r="K326" s="341">
        <f t="shared" ref="K326:T326" si="450">SUM(K327+K328+K329+K330)</f>
        <v>0</v>
      </c>
      <c r="L326" s="183">
        <f t="shared" si="450"/>
        <v>0</v>
      </c>
      <c r="M326" s="341"/>
      <c r="N326" s="341">
        <f t="shared" si="450"/>
        <v>0</v>
      </c>
      <c r="O326" s="190">
        <f t="shared" si="450"/>
        <v>0</v>
      </c>
      <c r="P326" s="341">
        <f t="shared" si="450"/>
        <v>0</v>
      </c>
      <c r="Q326" s="190">
        <f t="shared" si="450"/>
        <v>0</v>
      </c>
      <c r="R326" s="190">
        <f t="shared" si="450"/>
        <v>0</v>
      </c>
      <c r="S326" s="190">
        <f t="shared" si="450"/>
        <v>0</v>
      </c>
      <c r="T326" s="291">
        <f t="shared" si="450"/>
        <v>0</v>
      </c>
      <c r="U326" s="297">
        <f t="shared" si="441"/>
        <v>0</v>
      </c>
      <c r="V326" s="196">
        <f t="shared" si="439"/>
        <v>0</v>
      </c>
      <c r="W326" s="190">
        <f t="shared" ref="W326" si="451">SUM(W327+W328+W329+W330)</f>
        <v>0</v>
      </c>
      <c r="X326" s="297">
        <f t="shared" si="440"/>
        <v>0</v>
      </c>
      <c r="Y326" s="341">
        <f t="shared" ref="Y326" si="452">SUM(Y327+Y328+Y329+Y330)</f>
        <v>0</v>
      </c>
      <c r="Z326" s="341">
        <f t="shared" ref="Z326" si="453">SUM(Z327+Z328+Z329+Z330)</f>
        <v>0</v>
      </c>
      <c r="AB326" s="299">
        <f t="shared" si="395"/>
        <v>0</v>
      </c>
    </row>
    <row r="327" spans="1:28" s="204" customFormat="1" hidden="1" x14ac:dyDescent="0.25">
      <c r="A327" s="201"/>
      <c r="B327" s="205">
        <v>4241</v>
      </c>
      <c r="C327" s="353" t="s">
        <v>100</v>
      </c>
      <c r="D327" s="195"/>
      <c r="E327" s="195"/>
      <c r="F327" s="196">
        <f t="shared" si="434"/>
        <v>0</v>
      </c>
      <c r="G327" s="196"/>
      <c r="H327" s="339"/>
      <c r="I327" s="339"/>
      <c r="J327" s="297">
        <f t="shared" si="438"/>
        <v>0</v>
      </c>
      <c r="K327" s="339"/>
      <c r="L327" s="195"/>
      <c r="M327" s="339"/>
      <c r="N327" s="339"/>
      <c r="O327" s="195"/>
      <c r="P327" s="339"/>
      <c r="Q327" s="195"/>
      <c r="R327" s="195"/>
      <c r="S327" s="195"/>
      <c r="T327" s="289"/>
      <c r="U327" s="297">
        <f t="shared" si="441"/>
        <v>0</v>
      </c>
      <c r="V327" s="196">
        <f t="shared" si="439"/>
        <v>0</v>
      </c>
      <c r="W327" s="195"/>
      <c r="X327" s="297">
        <f t="shared" si="440"/>
        <v>0</v>
      </c>
      <c r="Y327" s="339"/>
      <c r="Z327" s="339"/>
      <c r="AB327" s="299">
        <f t="shared" si="395"/>
        <v>0</v>
      </c>
    </row>
    <row r="328" spans="1:28" s="204" customFormat="1" hidden="1" x14ac:dyDescent="0.25">
      <c r="A328" s="201"/>
      <c r="B328" s="205">
        <v>4242</v>
      </c>
      <c r="C328" s="354" t="s">
        <v>101</v>
      </c>
      <c r="D328" s="195"/>
      <c r="E328" s="195"/>
      <c r="F328" s="196">
        <f t="shared" si="434"/>
        <v>0</v>
      </c>
      <c r="G328" s="196"/>
      <c r="H328" s="339"/>
      <c r="I328" s="339"/>
      <c r="J328" s="297">
        <f t="shared" si="438"/>
        <v>0</v>
      </c>
      <c r="K328" s="339"/>
      <c r="L328" s="195"/>
      <c r="M328" s="339"/>
      <c r="N328" s="339"/>
      <c r="O328" s="195"/>
      <c r="P328" s="339"/>
      <c r="Q328" s="195"/>
      <c r="R328" s="195"/>
      <c r="S328" s="195"/>
      <c r="T328" s="289"/>
      <c r="U328" s="297">
        <f t="shared" si="441"/>
        <v>0</v>
      </c>
      <c r="V328" s="196">
        <f t="shared" si="439"/>
        <v>0</v>
      </c>
      <c r="W328" s="195"/>
      <c r="X328" s="297">
        <f t="shared" si="440"/>
        <v>0</v>
      </c>
      <c r="Y328" s="339"/>
      <c r="Z328" s="339"/>
      <c r="AB328" s="299">
        <f t="shared" si="395"/>
        <v>0</v>
      </c>
    </row>
    <row r="329" spans="1:28" s="204" customFormat="1" hidden="1" x14ac:dyDescent="0.25">
      <c r="A329" s="201"/>
      <c r="B329" s="205">
        <v>4243</v>
      </c>
      <c r="C329" s="354" t="s">
        <v>102</v>
      </c>
      <c r="D329" s="195"/>
      <c r="E329" s="195"/>
      <c r="F329" s="196">
        <f t="shared" si="434"/>
        <v>0</v>
      </c>
      <c r="G329" s="196"/>
      <c r="H329" s="339"/>
      <c r="I329" s="339"/>
      <c r="J329" s="297">
        <f t="shared" si="438"/>
        <v>0</v>
      </c>
      <c r="K329" s="339"/>
      <c r="L329" s="195"/>
      <c r="M329" s="339"/>
      <c r="N329" s="339"/>
      <c r="O329" s="195"/>
      <c r="P329" s="339"/>
      <c r="Q329" s="195"/>
      <c r="R329" s="195"/>
      <c r="S329" s="195"/>
      <c r="T329" s="289"/>
      <c r="U329" s="297">
        <f t="shared" si="441"/>
        <v>0</v>
      </c>
      <c r="V329" s="196">
        <f t="shared" si="439"/>
        <v>0</v>
      </c>
      <c r="W329" s="195"/>
      <c r="X329" s="297">
        <f t="shared" si="440"/>
        <v>0</v>
      </c>
      <c r="Y329" s="339"/>
      <c r="Z329" s="339"/>
      <c r="AB329" s="299">
        <f t="shared" si="395"/>
        <v>0</v>
      </c>
    </row>
    <row r="330" spans="1:28" s="204" customFormat="1" hidden="1" x14ac:dyDescent="0.25">
      <c r="A330" s="201"/>
      <c r="B330" s="205">
        <v>4244</v>
      </c>
      <c r="C330" s="354" t="s">
        <v>103</v>
      </c>
      <c r="D330" s="195"/>
      <c r="E330" s="195"/>
      <c r="F330" s="196">
        <f t="shared" si="434"/>
        <v>0</v>
      </c>
      <c r="G330" s="196"/>
      <c r="H330" s="339"/>
      <c r="I330" s="339"/>
      <c r="J330" s="297">
        <f t="shared" si="438"/>
        <v>0</v>
      </c>
      <c r="K330" s="339"/>
      <c r="L330" s="195"/>
      <c r="M330" s="339"/>
      <c r="N330" s="339"/>
      <c r="O330" s="195"/>
      <c r="P330" s="339"/>
      <c r="Q330" s="195"/>
      <c r="R330" s="195"/>
      <c r="S330" s="195"/>
      <c r="T330" s="289"/>
      <c r="U330" s="297">
        <f t="shared" si="441"/>
        <v>0</v>
      </c>
      <c r="V330" s="196">
        <f t="shared" si="439"/>
        <v>0</v>
      </c>
      <c r="W330" s="195"/>
      <c r="X330" s="297">
        <f t="shared" si="440"/>
        <v>0</v>
      </c>
      <c r="Y330" s="339"/>
      <c r="Z330" s="339"/>
      <c r="AB330" s="299">
        <f t="shared" si="395"/>
        <v>0</v>
      </c>
    </row>
    <row r="331" spans="1:28" s="187" customFormat="1" hidden="1" x14ac:dyDescent="0.25">
      <c r="A331" s="185"/>
      <c r="B331" s="185">
        <v>426</v>
      </c>
      <c r="C331" s="355"/>
      <c r="D331" s="190">
        <f t="shared" ref="D331:E331" si="454">SUM(D332+D333)</f>
        <v>0</v>
      </c>
      <c r="E331" s="190">
        <f t="shared" si="454"/>
        <v>0</v>
      </c>
      <c r="F331" s="196">
        <f t="shared" si="434"/>
        <v>0</v>
      </c>
      <c r="G331" s="190"/>
      <c r="H331" s="340">
        <f t="shared" ref="H331:I331" si="455">SUM(H332+H333)</f>
        <v>0</v>
      </c>
      <c r="I331" s="341">
        <f t="shared" si="455"/>
        <v>0</v>
      </c>
      <c r="J331" s="297">
        <f t="shared" si="438"/>
        <v>0</v>
      </c>
      <c r="K331" s="341">
        <f t="shared" ref="K331:T331" si="456">SUM(K332+K333)</f>
        <v>0</v>
      </c>
      <c r="L331" s="183">
        <f t="shared" si="456"/>
        <v>0</v>
      </c>
      <c r="M331" s="341"/>
      <c r="N331" s="341">
        <f t="shared" si="456"/>
        <v>0</v>
      </c>
      <c r="O331" s="190">
        <f t="shared" si="456"/>
        <v>0</v>
      </c>
      <c r="P331" s="341">
        <f t="shared" si="456"/>
        <v>0</v>
      </c>
      <c r="Q331" s="190">
        <f t="shared" si="456"/>
        <v>0</v>
      </c>
      <c r="R331" s="190">
        <f t="shared" si="456"/>
        <v>0</v>
      </c>
      <c r="S331" s="190">
        <f t="shared" si="456"/>
        <v>0</v>
      </c>
      <c r="T331" s="291">
        <f t="shared" si="456"/>
        <v>0</v>
      </c>
      <c r="U331" s="297">
        <f t="shared" si="441"/>
        <v>0</v>
      </c>
      <c r="V331" s="196">
        <f t="shared" si="439"/>
        <v>0</v>
      </c>
      <c r="W331" s="190">
        <f t="shared" ref="W331" si="457">SUM(W332+W333)</f>
        <v>0</v>
      </c>
      <c r="X331" s="297">
        <f t="shared" si="440"/>
        <v>0</v>
      </c>
      <c r="Y331" s="341">
        <f t="shared" ref="Y331" si="458">SUM(Y332+Y333)</f>
        <v>0</v>
      </c>
      <c r="Z331" s="341">
        <f t="shared" ref="Z331" si="459">SUM(Z332+Z333)</f>
        <v>0</v>
      </c>
      <c r="AB331" s="299">
        <f t="shared" si="395"/>
        <v>0</v>
      </c>
    </row>
    <row r="332" spans="1:28" s="204" customFormat="1" hidden="1" x14ac:dyDescent="0.25">
      <c r="A332" s="201"/>
      <c r="B332" s="202">
        <v>4262</v>
      </c>
      <c r="C332" s="351" t="s">
        <v>104</v>
      </c>
      <c r="D332" s="195"/>
      <c r="E332" s="195"/>
      <c r="F332" s="196">
        <f t="shared" si="434"/>
        <v>0</v>
      </c>
      <c r="G332" s="196"/>
      <c r="H332" s="339"/>
      <c r="I332" s="339"/>
      <c r="J332" s="297">
        <f t="shared" si="438"/>
        <v>0</v>
      </c>
      <c r="K332" s="339"/>
      <c r="L332" s="195"/>
      <c r="M332" s="339"/>
      <c r="N332" s="339"/>
      <c r="O332" s="195"/>
      <c r="P332" s="339"/>
      <c r="Q332" s="195"/>
      <c r="R332" s="195"/>
      <c r="S332" s="195"/>
      <c r="T332" s="289"/>
      <c r="U332" s="297">
        <f t="shared" si="441"/>
        <v>0</v>
      </c>
      <c r="V332" s="196">
        <f t="shared" si="439"/>
        <v>0</v>
      </c>
      <c r="W332" s="195"/>
      <c r="X332" s="297">
        <f t="shared" si="440"/>
        <v>0</v>
      </c>
      <c r="Y332" s="339"/>
      <c r="Z332" s="339"/>
      <c r="AB332" s="299">
        <f t="shared" si="395"/>
        <v>0</v>
      </c>
    </row>
    <row r="333" spans="1:28" s="204" customFormat="1" hidden="1" x14ac:dyDescent="0.25">
      <c r="A333" s="201"/>
      <c r="B333" s="202">
        <v>4263</v>
      </c>
      <c r="C333" s="351" t="s">
        <v>105</v>
      </c>
      <c r="D333" s="195"/>
      <c r="E333" s="195"/>
      <c r="F333" s="196">
        <f t="shared" si="434"/>
        <v>0</v>
      </c>
      <c r="G333" s="196"/>
      <c r="H333" s="339"/>
      <c r="I333" s="339"/>
      <c r="J333" s="297">
        <f t="shared" si="438"/>
        <v>0</v>
      </c>
      <c r="K333" s="339"/>
      <c r="L333" s="195"/>
      <c r="M333" s="339"/>
      <c r="N333" s="339"/>
      <c r="O333" s="195"/>
      <c r="P333" s="339"/>
      <c r="Q333" s="195"/>
      <c r="R333" s="195"/>
      <c r="S333" s="195"/>
      <c r="T333" s="289"/>
      <c r="U333" s="297">
        <f t="shared" si="441"/>
        <v>0</v>
      </c>
      <c r="V333" s="196">
        <f t="shared" si="439"/>
        <v>0</v>
      </c>
      <c r="W333" s="195"/>
      <c r="X333" s="297">
        <f t="shared" si="440"/>
        <v>0</v>
      </c>
      <c r="Y333" s="339"/>
      <c r="Z333" s="339"/>
      <c r="AB333" s="299">
        <f t="shared" si="395"/>
        <v>0</v>
      </c>
    </row>
    <row r="334" spans="1:28" x14ac:dyDescent="0.25">
      <c r="C334" s="356"/>
      <c r="AB334" s="299">
        <f t="shared" si="395"/>
        <v>0</v>
      </c>
    </row>
    <row r="335" spans="1:28" s="6" customFormat="1" x14ac:dyDescent="0.25">
      <c r="B335" s="5"/>
      <c r="C335" s="346" t="s">
        <v>614</v>
      </c>
      <c r="D335" s="3">
        <f t="shared" ref="D335:E335" si="460">SUM(D336+D393)</f>
        <v>0</v>
      </c>
      <c r="E335" s="3">
        <f t="shared" si="460"/>
        <v>0</v>
      </c>
      <c r="F335" s="196">
        <f t="shared" ref="F335:F338" si="461">SUM(H335:T335)</f>
        <v>908</v>
      </c>
      <c r="G335" s="3"/>
      <c r="H335" s="338">
        <f t="shared" ref="H335:I335" si="462">SUM(H336+H393)</f>
        <v>0</v>
      </c>
      <c r="I335" s="338">
        <f t="shared" si="462"/>
        <v>0</v>
      </c>
      <c r="J335" s="297">
        <f t="shared" ref="J335:J395" si="463">SUM(H335:I335)</f>
        <v>0</v>
      </c>
      <c r="K335" s="338">
        <f t="shared" ref="K335:T335" si="464">SUM(K336+K393)</f>
        <v>0</v>
      </c>
      <c r="L335" s="3">
        <f t="shared" si="464"/>
        <v>0</v>
      </c>
      <c r="M335" s="338"/>
      <c r="N335" s="338">
        <f t="shared" si="464"/>
        <v>908</v>
      </c>
      <c r="O335" s="3">
        <f t="shared" si="464"/>
        <v>0</v>
      </c>
      <c r="P335" s="338">
        <f t="shared" si="464"/>
        <v>0</v>
      </c>
      <c r="Q335" s="3">
        <f t="shared" si="464"/>
        <v>0</v>
      </c>
      <c r="R335" s="3">
        <f t="shared" si="464"/>
        <v>0</v>
      </c>
      <c r="S335" s="3">
        <f t="shared" si="464"/>
        <v>0</v>
      </c>
      <c r="T335" s="288">
        <f t="shared" si="464"/>
        <v>0</v>
      </c>
      <c r="U335" s="297">
        <f>SUM(K335:T335)</f>
        <v>908</v>
      </c>
      <c r="V335" s="196">
        <f t="shared" ref="V335:V398" si="465">SUM(J335+U335)</f>
        <v>908</v>
      </c>
      <c r="W335" s="3">
        <f t="shared" ref="W335" si="466">SUM(W336+W393)</f>
        <v>0</v>
      </c>
      <c r="X335" s="297">
        <f t="shared" ref="X335:X398" si="467">SUM(V335:W335)</f>
        <v>908</v>
      </c>
      <c r="Y335" s="338">
        <f t="shared" ref="Y335" si="468">SUM(Y336+Y393)</f>
        <v>908</v>
      </c>
      <c r="Z335" s="338">
        <f t="shared" ref="Z335" si="469">SUM(Z336+Z393)</f>
        <v>908</v>
      </c>
      <c r="AB335" s="299">
        <f t="shared" ref="AB335:AB398" si="470">SUM(H335+U335)</f>
        <v>908</v>
      </c>
    </row>
    <row r="336" spans="1:28" s="6" customFormat="1" x14ac:dyDescent="0.25">
      <c r="B336" s="5">
        <v>3</v>
      </c>
      <c r="C336" s="347" t="s">
        <v>118</v>
      </c>
      <c r="D336" s="3">
        <f t="shared" ref="D336:E336" si="471">SUM(D337+D349+D382)</f>
        <v>0</v>
      </c>
      <c r="E336" s="3">
        <f t="shared" si="471"/>
        <v>0</v>
      </c>
      <c r="F336" s="196">
        <f t="shared" si="461"/>
        <v>908</v>
      </c>
      <c r="G336" s="3"/>
      <c r="H336" s="338">
        <f t="shared" ref="H336:I336" si="472">SUM(H337+H349+H382)</f>
        <v>0</v>
      </c>
      <c r="I336" s="338">
        <f t="shared" si="472"/>
        <v>0</v>
      </c>
      <c r="J336" s="297">
        <f t="shared" si="463"/>
        <v>0</v>
      </c>
      <c r="K336" s="338">
        <f t="shared" ref="K336:T336" si="473">SUM(K337+K349+K382)</f>
        <v>0</v>
      </c>
      <c r="L336" s="3">
        <f t="shared" si="473"/>
        <v>0</v>
      </c>
      <c r="M336" s="338"/>
      <c r="N336" s="338">
        <f t="shared" si="473"/>
        <v>908</v>
      </c>
      <c r="O336" s="3">
        <f t="shared" si="473"/>
        <v>0</v>
      </c>
      <c r="P336" s="338">
        <f t="shared" si="473"/>
        <v>0</v>
      </c>
      <c r="Q336" s="3">
        <f t="shared" si="473"/>
        <v>0</v>
      </c>
      <c r="R336" s="3">
        <f t="shared" si="473"/>
        <v>0</v>
      </c>
      <c r="S336" s="3">
        <f t="shared" si="473"/>
        <v>0</v>
      </c>
      <c r="T336" s="288">
        <f t="shared" si="473"/>
        <v>0</v>
      </c>
      <c r="U336" s="297">
        <f t="shared" ref="U336:U399" si="474">SUM(K336:T336)</f>
        <v>908</v>
      </c>
      <c r="V336" s="196">
        <f t="shared" si="465"/>
        <v>908</v>
      </c>
      <c r="W336" s="3">
        <f t="shared" ref="W336" si="475">SUM(W337+W349+W382)</f>
        <v>0</v>
      </c>
      <c r="X336" s="297">
        <f t="shared" si="467"/>
        <v>908</v>
      </c>
      <c r="Y336" s="338">
        <f t="shared" ref="Y336" si="476">SUM(Y337+Y349+Y382)</f>
        <v>908</v>
      </c>
      <c r="Z336" s="338">
        <f t="shared" ref="Z336" si="477">SUM(Z337+Z349+Z382)</f>
        <v>908</v>
      </c>
      <c r="AB336" s="299">
        <f t="shared" si="470"/>
        <v>908</v>
      </c>
    </row>
    <row r="337" spans="1:28" s="6" customFormat="1" hidden="1" x14ac:dyDescent="0.25">
      <c r="B337" s="5">
        <v>31</v>
      </c>
      <c r="C337" s="347"/>
      <c r="D337" s="3">
        <f t="shared" ref="D337:E337" si="478">SUM(D338+D343+D345)</f>
        <v>0</v>
      </c>
      <c r="E337" s="3">
        <f t="shared" si="478"/>
        <v>0</v>
      </c>
      <c r="F337" s="196">
        <f t="shared" si="461"/>
        <v>0</v>
      </c>
      <c r="G337" s="3"/>
      <c r="H337" s="338">
        <f t="shared" ref="H337:I337" si="479">SUM(H338+H343+H345)</f>
        <v>0</v>
      </c>
      <c r="I337" s="338">
        <f t="shared" si="479"/>
        <v>0</v>
      </c>
      <c r="J337" s="297">
        <f t="shared" si="463"/>
        <v>0</v>
      </c>
      <c r="K337" s="338">
        <f t="shared" ref="K337:T337" si="480">SUM(K338+K343+K345)</f>
        <v>0</v>
      </c>
      <c r="L337" s="3">
        <f t="shared" si="480"/>
        <v>0</v>
      </c>
      <c r="M337" s="338"/>
      <c r="N337" s="338">
        <f t="shared" si="480"/>
        <v>0</v>
      </c>
      <c r="O337" s="3">
        <f t="shared" si="480"/>
        <v>0</v>
      </c>
      <c r="P337" s="338">
        <f t="shared" si="480"/>
        <v>0</v>
      </c>
      <c r="Q337" s="3">
        <f t="shared" si="480"/>
        <v>0</v>
      </c>
      <c r="R337" s="3">
        <f t="shared" si="480"/>
        <v>0</v>
      </c>
      <c r="S337" s="3">
        <f t="shared" si="480"/>
        <v>0</v>
      </c>
      <c r="T337" s="288">
        <f t="shared" si="480"/>
        <v>0</v>
      </c>
      <c r="U337" s="297">
        <f t="shared" si="474"/>
        <v>0</v>
      </c>
      <c r="V337" s="196">
        <f t="shared" si="465"/>
        <v>0</v>
      </c>
      <c r="W337" s="3">
        <f t="shared" ref="W337" si="481">SUM(W338+W343+W345)</f>
        <v>0</v>
      </c>
      <c r="X337" s="297">
        <f t="shared" si="467"/>
        <v>0</v>
      </c>
      <c r="Y337" s="338">
        <f t="shared" ref="Y337" si="482">SUM(Y338+Y343+Y345)</f>
        <v>0</v>
      </c>
      <c r="Z337" s="338">
        <f t="shared" ref="Z337" si="483">SUM(Z338+Z343+Z345)</f>
        <v>0</v>
      </c>
      <c r="AB337" s="299">
        <f t="shared" si="470"/>
        <v>0</v>
      </c>
    </row>
    <row r="338" spans="1:28" s="6" customFormat="1" hidden="1" x14ac:dyDescent="0.25">
      <c r="B338" s="5">
        <v>311</v>
      </c>
      <c r="C338" s="347"/>
      <c r="D338" s="3">
        <f t="shared" ref="D338:E338" si="484">SUM(D339+D340+D341+D342)</f>
        <v>0</v>
      </c>
      <c r="E338" s="3">
        <f t="shared" si="484"/>
        <v>0</v>
      </c>
      <c r="F338" s="196">
        <f t="shared" si="461"/>
        <v>0</v>
      </c>
      <c r="G338" s="3"/>
      <c r="H338" s="338">
        <f t="shared" ref="H338:I338" si="485">SUM(H339+H340+H341+H342)</f>
        <v>0</v>
      </c>
      <c r="I338" s="338">
        <f t="shared" si="485"/>
        <v>0</v>
      </c>
      <c r="J338" s="297">
        <f t="shared" si="463"/>
        <v>0</v>
      </c>
      <c r="K338" s="338">
        <f t="shared" ref="K338:T338" si="486">SUM(K339+K340+K341+K342)</f>
        <v>0</v>
      </c>
      <c r="L338" s="3">
        <f t="shared" si="486"/>
        <v>0</v>
      </c>
      <c r="M338" s="338"/>
      <c r="N338" s="338">
        <f t="shared" si="486"/>
        <v>0</v>
      </c>
      <c r="O338" s="3">
        <f t="shared" si="486"/>
        <v>0</v>
      </c>
      <c r="P338" s="338">
        <f t="shared" si="486"/>
        <v>0</v>
      </c>
      <c r="Q338" s="3">
        <f t="shared" si="486"/>
        <v>0</v>
      </c>
      <c r="R338" s="3">
        <f t="shared" si="486"/>
        <v>0</v>
      </c>
      <c r="S338" s="3">
        <f t="shared" si="486"/>
        <v>0</v>
      </c>
      <c r="T338" s="288">
        <f t="shared" si="486"/>
        <v>0</v>
      </c>
      <c r="U338" s="297">
        <f t="shared" si="474"/>
        <v>0</v>
      </c>
      <c r="V338" s="196">
        <f t="shared" si="465"/>
        <v>0</v>
      </c>
      <c r="W338" s="3">
        <f t="shared" ref="W338" si="487">SUM(W339+W340+W341+W342)</f>
        <v>0</v>
      </c>
      <c r="X338" s="297">
        <f t="shared" si="467"/>
        <v>0</v>
      </c>
      <c r="Y338" s="338">
        <f t="shared" ref="Y338" si="488">SUM(Y339+Y340+Y341+Y342)</f>
        <v>0</v>
      </c>
      <c r="Z338" s="338">
        <f t="shared" ref="Z338" si="489">SUM(Z339+Z340+Z341+Z342)</f>
        <v>0</v>
      </c>
      <c r="AB338" s="299">
        <f t="shared" si="470"/>
        <v>0</v>
      </c>
    </row>
    <row r="339" spans="1:28" s="197" customFormat="1" hidden="1" x14ac:dyDescent="0.25">
      <c r="A339" s="192"/>
      <c r="B339" s="193" t="s">
        <v>0</v>
      </c>
      <c r="C339" s="348" t="s">
        <v>1</v>
      </c>
      <c r="D339" s="195"/>
      <c r="E339" s="195"/>
      <c r="F339" s="196">
        <f t="shared" ref="F339" si="490">SUM(H339:T339)</f>
        <v>0</v>
      </c>
      <c r="G339" s="196"/>
      <c r="H339" s="339"/>
      <c r="I339" s="339"/>
      <c r="J339" s="297">
        <f t="shared" si="463"/>
        <v>0</v>
      </c>
      <c r="K339" s="339"/>
      <c r="L339" s="195"/>
      <c r="M339" s="339"/>
      <c r="N339" s="339"/>
      <c r="O339" s="195"/>
      <c r="P339" s="339"/>
      <c r="Q339" s="195"/>
      <c r="R339" s="195"/>
      <c r="S339" s="195"/>
      <c r="T339" s="289"/>
      <c r="U339" s="297">
        <f t="shared" si="474"/>
        <v>0</v>
      </c>
      <c r="V339" s="196">
        <f t="shared" si="465"/>
        <v>0</v>
      </c>
      <c r="W339" s="195"/>
      <c r="X339" s="297">
        <f t="shared" si="467"/>
        <v>0</v>
      </c>
      <c r="Y339" s="339"/>
      <c r="Z339" s="339"/>
      <c r="AB339" s="299">
        <f t="shared" si="470"/>
        <v>0</v>
      </c>
    </row>
    <row r="340" spans="1:28" s="197" customFormat="1" hidden="1" x14ac:dyDescent="0.25">
      <c r="A340" s="192"/>
      <c r="B340" s="193" t="s">
        <v>2</v>
      </c>
      <c r="C340" s="348" t="s">
        <v>3</v>
      </c>
      <c r="D340" s="195"/>
      <c r="E340" s="195"/>
      <c r="F340" s="196">
        <f t="shared" ref="F340:F394" si="491">SUM(H340:T340)</f>
        <v>0</v>
      </c>
      <c r="G340" s="196"/>
      <c r="H340" s="339"/>
      <c r="I340" s="339"/>
      <c r="J340" s="297">
        <f t="shared" si="463"/>
        <v>0</v>
      </c>
      <c r="K340" s="339"/>
      <c r="L340" s="195"/>
      <c r="M340" s="339"/>
      <c r="N340" s="339"/>
      <c r="O340" s="195"/>
      <c r="P340" s="339"/>
      <c r="Q340" s="195"/>
      <c r="R340" s="195"/>
      <c r="S340" s="195"/>
      <c r="T340" s="289"/>
      <c r="U340" s="297">
        <f t="shared" si="474"/>
        <v>0</v>
      </c>
      <c r="V340" s="196">
        <f t="shared" si="465"/>
        <v>0</v>
      </c>
      <c r="W340" s="195"/>
      <c r="X340" s="297">
        <f t="shared" si="467"/>
        <v>0</v>
      </c>
      <c r="Y340" s="339"/>
      <c r="Z340" s="339"/>
      <c r="AB340" s="299">
        <f t="shared" si="470"/>
        <v>0</v>
      </c>
    </row>
    <row r="341" spans="1:28" s="197" customFormat="1" hidden="1" x14ac:dyDescent="0.25">
      <c r="A341" s="192"/>
      <c r="B341" s="193" t="s">
        <v>4</v>
      </c>
      <c r="C341" s="348" t="s">
        <v>5</v>
      </c>
      <c r="D341" s="195"/>
      <c r="E341" s="195"/>
      <c r="F341" s="196">
        <f t="shared" si="491"/>
        <v>0</v>
      </c>
      <c r="G341" s="196"/>
      <c r="H341" s="339"/>
      <c r="I341" s="339"/>
      <c r="J341" s="297">
        <f t="shared" si="463"/>
        <v>0</v>
      </c>
      <c r="K341" s="339"/>
      <c r="L341" s="195"/>
      <c r="M341" s="339"/>
      <c r="N341" s="339"/>
      <c r="O341" s="195"/>
      <c r="P341" s="339"/>
      <c r="Q341" s="195"/>
      <c r="R341" s="195"/>
      <c r="S341" s="195"/>
      <c r="T341" s="289"/>
      <c r="U341" s="297">
        <f t="shared" si="474"/>
        <v>0</v>
      </c>
      <c r="V341" s="196">
        <f t="shared" si="465"/>
        <v>0</v>
      </c>
      <c r="W341" s="195"/>
      <c r="X341" s="297">
        <f t="shared" si="467"/>
        <v>0</v>
      </c>
      <c r="Y341" s="339"/>
      <c r="Z341" s="339"/>
      <c r="AB341" s="299">
        <f t="shared" si="470"/>
        <v>0</v>
      </c>
    </row>
    <row r="342" spans="1:28" s="197" customFormat="1" hidden="1" x14ac:dyDescent="0.25">
      <c r="A342" s="192"/>
      <c r="B342" s="193" t="s">
        <v>6</v>
      </c>
      <c r="C342" s="348" t="s">
        <v>7</v>
      </c>
      <c r="D342" s="195"/>
      <c r="E342" s="195"/>
      <c r="F342" s="196">
        <f t="shared" si="491"/>
        <v>0</v>
      </c>
      <c r="G342" s="196"/>
      <c r="H342" s="339"/>
      <c r="I342" s="339"/>
      <c r="J342" s="297">
        <f t="shared" si="463"/>
        <v>0</v>
      </c>
      <c r="K342" s="339"/>
      <c r="L342" s="195"/>
      <c r="M342" s="339"/>
      <c r="N342" s="339"/>
      <c r="O342" s="195"/>
      <c r="P342" s="339"/>
      <c r="Q342" s="195"/>
      <c r="R342" s="195"/>
      <c r="S342" s="195"/>
      <c r="T342" s="289"/>
      <c r="U342" s="297">
        <f t="shared" si="474"/>
        <v>0</v>
      </c>
      <c r="V342" s="196">
        <f t="shared" si="465"/>
        <v>0</v>
      </c>
      <c r="W342" s="195"/>
      <c r="X342" s="297">
        <f t="shared" si="467"/>
        <v>0</v>
      </c>
      <c r="Y342" s="339"/>
      <c r="Z342" s="339"/>
      <c r="AB342" s="299">
        <f t="shared" si="470"/>
        <v>0</v>
      </c>
    </row>
    <row r="343" spans="1:28" s="184" customFormat="1" hidden="1" x14ac:dyDescent="0.25">
      <c r="A343" s="181"/>
      <c r="B343" s="181">
        <v>312</v>
      </c>
      <c r="C343" s="349"/>
      <c r="D343" s="183">
        <f>SUM(D344)</f>
        <v>0</v>
      </c>
      <c r="E343" s="183">
        <f t="shared" ref="E343:W343" si="492">SUM(E344)</f>
        <v>0</v>
      </c>
      <c r="F343" s="196">
        <f t="shared" si="491"/>
        <v>0</v>
      </c>
      <c r="G343" s="183"/>
      <c r="H343" s="340">
        <f t="shared" si="492"/>
        <v>0</v>
      </c>
      <c r="I343" s="340">
        <f t="shared" si="492"/>
        <v>0</v>
      </c>
      <c r="J343" s="297">
        <f t="shared" si="463"/>
        <v>0</v>
      </c>
      <c r="K343" s="340">
        <f t="shared" si="492"/>
        <v>0</v>
      </c>
      <c r="L343" s="183">
        <f t="shared" si="492"/>
        <v>0</v>
      </c>
      <c r="M343" s="340"/>
      <c r="N343" s="340">
        <f t="shared" si="492"/>
        <v>0</v>
      </c>
      <c r="O343" s="183">
        <f t="shared" si="492"/>
        <v>0</v>
      </c>
      <c r="P343" s="340">
        <f t="shared" si="492"/>
        <v>0</v>
      </c>
      <c r="Q343" s="183">
        <f t="shared" si="492"/>
        <v>0</v>
      </c>
      <c r="R343" s="183">
        <f t="shared" si="492"/>
        <v>0</v>
      </c>
      <c r="S343" s="183">
        <f t="shared" si="492"/>
        <v>0</v>
      </c>
      <c r="T343" s="290">
        <f t="shared" si="492"/>
        <v>0</v>
      </c>
      <c r="U343" s="297">
        <f t="shared" si="474"/>
        <v>0</v>
      </c>
      <c r="V343" s="196">
        <f t="shared" si="465"/>
        <v>0</v>
      </c>
      <c r="W343" s="183">
        <f t="shared" si="492"/>
        <v>0</v>
      </c>
      <c r="X343" s="297">
        <f t="shared" si="467"/>
        <v>0</v>
      </c>
      <c r="Y343" s="340">
        <f t="shared" ref="Y343:Z343" si="493">SUM(Y344)</f>
        <v>0</v>
      </c>
      <c r="Z343" s="340">
        <f t="shared" si="493"/>
        <v>0</v>
      </c>
      <c r="AB343" s="299">
        <f t="shared" si="470"/>
        <v>0</v>
      </c>
    </row>
    <row r="344" spans="1:28" s="197" customFormat="1" hidden="1" x14ac:dyDescent="0.25">
      <c r="A344" s="192"/>
      <c r="B344" s="193" t="s">
        <v>8</v>
      </c>
      <c r="C344" s="348" t="s">
        <v>9</v>
      </c>
      <c r="D344" s="195"/>
      <c r="E344" s="195"/>
      <c r="F344" s="196">
        <f t="shared" si="491"/>
        <v>0</v>
      </c>
      <c r="G344" s="196"/>
      <c r="H344" s="339"/>
      <c r="I344" s="339"/>
      <c r="J344" s="297">
        <f t="shared" si="463"/>
        <v>0</v>
      </c>
      <c r="K344" s="339"/>
      <c r="L344" s="195"/>
      <c r="M344" s="339"/>
      <c r="N344" s="339"/>
      <c r="O344" s="195"/>
      <c r="P344" s="339"/>
      <c r="Q344" s="195"/>
      <c r="R344" s="195"/>
      <c r="S344" s="195"/>
      <c r="T344" s="289"/>
      <c r="U344" s="297">
        <f t="shared" si="474"/>
        <v>0</v>
      </c>
      <c r="V344" s="196">
        <f t="shared" si="465"/>
        <v>0</v>
      </c>
      <c r="W344" s="195"/>
      <c r="X344" s="297">
        <f t="shared" si="467"/>
        <v>0</v>
      </c>
      <c r="Y344" s="339"/>
      <c r="Z344" s="339"/>
      <c r="AB344" s="299">
        <f t="shared" si="470"/>
        <v>0</v>
      </c>
    </row>
    <row r="345" spans="1:28" s="184" customFormat="1" hidden="1" x14ac:dyDescent="0.25">
      <c r="A345" s="181"/>
      <c r="B345" s="181">
        <v>313</v>
      </c>
      <c r="C345" s="349"/>
      <c r="D345" s="183">
        <f t="shared" ref="D345:E345" si="494">SUM(D346+D347+D348)</f>
        <v>0</v>
      </c>
      <c r="E345" s="183">
        <f t="shared" si="494"/>
        <v>0</v>
      </c>
      <c r="F345" s="196">
        <f t="shared" si="491"/>
        <v>0</v>
      </c>
      <c r="G345" s="183"/>
      <c r="H345" s="340">
        <f t="shared" ref="H345:I345" si="495">SUM(H346+H347+H348)</f>
        <v>0</v>
      </c>
      <c r="I345" s="340">
        <f t="shared" si="495"/>
        <v>0</v>
      </c>
      <c r="J345" s="297">
        <f t="shared" si="463"/>
        <v>0</v>
      </c>
      <c r="K345" s="340">
        <f t="shared" ref="K345:T345" si="496">SUM(K346+K347+K348)</f>
        <v>0</v>
      </c>
      <c r="L345" s="183">
        <f t="shared" si="496"/>
        <v>0</v>
      </c>
      <c r="M345" s="340"/>
      <c r="N345" s="340">
        <f t="shared" si="496"/>
        <v>0</v>
      </c>
      <c r="O345" s="183">
        <f t="shared" si="496"/>
        <v>0</v>
      </c>
      <c r="P345" s="340">
        <f t="shared" si="496"/>
        <v>0</v>
      </c>
      <c r="Q345" s="183">
        <f t="shared" si="496"/>
        <v>0</v>
      </c>
      <c r="R345" s="183">
        <f t="shared" si="496"/>
        <v>0</v>
      </c>
      <c r="S345" s="183">
        <f t="shared" si="496"/>
        <v>0</v>
      </c>
      <c r="T345" s="290">
        <f t="shared" si="496"/>
        <v>0</v>
      </c>
      <c r="U345" s="297">
        <f t="shared" si="474"/>
        <v>0</v>
      </c>
      <c r="V345" s="196">
        <f t="shared" si="465"/>
        <v>0</v>
      </c>
      <c r="W345" s="183">
        <f t="shared" ref="W345" si="497">SUM(W346+W347+W348)</f>
        <v>0</v>
      </c>
      <c r="X345" s="297">
        <f t="shared" si="467"/>
        <v>0</v>
      </c>
      <c r="Y345" s="340">
        <f t="shared" ref="Y345" si="498">SUM(Y346+Y347+Y348)</f>
        <v>0</v>
      </c>
      <c r="Z345" s="340">
        <f t="shared" ref="Z345" si="499">SUM(Z346+Z347+Z348)</f>
        <v>0</v>
      </c>
      <c r="AB345" s="299">
        <f t="shared" si="470"/>
        <v>0</v>
      </c>
    </row>
    <row r="346" spans="1:28" s="197" customFormat="1" hidden="1" x14ac:dyDescent="0.25">
      <c r="A346" s="192"/>
      <c r="B346" s="193" t="s">
        <v>10</v>
      </c>
      <c r="C346" s="348" t="s">
        <v>11</v>
      </c>
      <c r="D346" s="195"/>
      <c r="E346" s="195"/>
      <c r="F346" s="196">
        <f t="shared" si="491"/>
        <v>0</v>
      </c>
      <c r="G346" s="196"/>
      <c r="H346" s="339"/>
      <c r="I346" s="339"/>
      <c r="J346" s="297">
        <f t="shared" si="463"/>
        <v>0</v>
      </c>
      <c r="K346" s="339"/>
      <c r="L346" s="195"/>
      <c r="M346" s="339"/>
      <c r="N346" s="339"/>
      <c r="O346" s="195"/>
      <c r="P346" s="339"/>
      <c r="Q346" s="195"/>
      <c r="R346" s="195"/>
      <c r="S346" s="195"/>
      <c r="T346" s="289"/>
      <c r="U346" s="297">
        <f t="shared" si="474"/>
        <v>0</v>
      </c>
      <c r="V346" s="196">
        <f t="shared" si="465"/>
        <v>0</v>
      </c>
      <c r="W346" s="195"/>
      <c r="X346" s="297">
        <f t="shared" si="467"/>
        <v>0</v>
      </c>
      <c r="Y346" s="339"/>
      <c r="Z346" s="339"/>
      <c r="AB346" s="299">
        <f t="shared" si="470"/>
        <v>0</v>
      </c>
    </row>
    <row r="347" spans="1:28" s="197" customFormat="1" hidden="1" x14ac:dyDescent="0.25">
      <c r="A347" s="192"/>
      <c r="B347" s="193" t="s">
        <v>12</v>
      </c>
      <c r="C347" s="348" t="s">
        <v>13</v>
      </c>
      <c r="D347" s="195"/>
      <c r="E347" s="195"/>
      <c r="F347" s="196">
        <f t="shared" si="491"/>
        <v>0</v>
      </c>
      <c r="G347" s="196"/>
      <c r="H347" s="339"/>
      <c r="I347" s="339"/>
      <c r="J347" s="297">
        <f t="shared" si="463"/>
        <v>0</v>
      </c>
      <c r="K347" s="339"/>
      <c r="L347" s="195"/>
      <c r="M347" s="339"/>
      <c r="N347" s="339"/>
      <c r="O347" s="195"/>
      <c r="P347" s="339"/>
      <c r="Q347" s="195"/>
      <c r="R347" s="195"/>
      <c r="S347" s="195"/>
      <c r="T347" s="289"/>
      <c r="U347" s="297">
        <f t="shared" si="474"/>
        <v>0</v>
      </c>
      <c r="V347" s="196">
        <f t="shared" si="465"/>
        <v>0</v>
      </c>
      <c r="W347" s="195"/>
      <c r="X347" s="297">
        <f t="shared" si="467"/>
        <v>0</v>
      </c>
      <c r="Y347" s="339"/>
      <c r="Z347" s="339"/>
      <c r="AB347" s="299">
        <f t="shared" si="470"/>
        <v>0</v>
      </c>
    </row>
    <row r="348" spans="1:28" s="197" customFormat="1" ht="12.75" hidden="1" customHeight="1" x14ac:dyDescent="0.25">
      <c r="A348" s="192"/>
      <c r="B348" s="193" t="s">
        <v>14</v>
      </c>
      <c r="C348" s="348" t="s">
        <v>15</v>
      </c>
      <c r="D348" s="195"/>
      <c r="E348" s="195"/>
      <c r="F348" s="196">
        <f t="shared" si="491"/>
        <v>0</v>
      </c>
      <c r="G348" s="196"/>
      <c r="H348" s="339"/>
      <c r="I348" s="339"/>
      <c r="J348" s="297">
        <f t="shared" si="463"/>
        <v>0</v>
      </c>
      <c r="K348" s="339"/>
      <c r="L348" s="195"/>
      <c r="M348" s="339"/>
      <c r="N348" s="339"/>
      <c r="O348" s="195"/>
      <c r="P348" s="339"/>
      <c r="Q348" s="195"/>
      <c r="R348" s="195"/>
      <c r="S348" s="195"/>
      <c r="T348" s="289"/>
      <c r="U348" s="297">
        <f t="shared" si="474"/>
        <v>0</v>
      </c>
      <c r="V348" s="196">
        <f t="shared" si="465"/>
        <v>0</v>
      </c>
      <c r="W348" s="195"/>
      <c r="X348" s="297">
        <f t="shared" si="467"/>
        <v>0</v>
      </c>
      <c r="Y348" s="339"/>
      <c r="Z348" s="339"/>
      <c r="AB348" s="299">
        <f t="shared" si="470"/>
        <v>0</v>
      </c>
    </row>
    <row r="349" spans="1:28" s="184" customFormat="1" ht="12.75" customHeight="1" x14ac:dyDescent="0.25">
      <c r="A349" s="181"/>
      <c r="B349" s="181">
        <v>32</v>
      </c>
      <c r="C349" s="349" t="s">
        <v>584</v>
      </c>
      <c r="D349" s="183">
        <f t="shared" ref="D349:E349" si="500">SUM(D350+D355+D362+D372+D374)</f>
        <v>0</v>
      </c>
      <c r="E349" s="183">
        <f t="shared" si="500"/>
        <v>0</v>
      </c>
      <c r="F349" s="196">
        <f t="shared" si="491"/>
        <v>908</v>
      </c>
      <c r="G349" s="183"/>
      <c r="H349" s="340">
        <f t="shared" ref="H349:I349" si="501">SUM(H350+H355+H362+H372+H374)</f>
        <v>0</v>
      </c>
      <c r="I349" s="340">
        <f t="shared" si="501"/>
        <v>0</v>
      </c>
      <c r="J349" s="297">
        <f t="shared" si="463"/>
        <v>0</v>
      </c>
      <c r="K349" s="340">
        <f t="shared" ref="K349:T349" si="502">SUM(K350+K355+K362+K372+K374)</f>
        <v>0</v>
      </c>
      <c r="L349" s="183">
        <f t="shared" si="502"/>
        <v>0</v>
      </c>
      <c r="M349" s="340"/>
      <c r="N349" s="340">
        <f t="shared" si="502"/>
        <v>908</v>
      </c>
      <c r="O349" s="183">
        <f t="shared" si="502"/>
        <v>0</v>
      </c>
      <c r="P349" s="340">
        <f t="shared" si="502"/>
        <v>0</v>
      </c>
      <c r="Q349" s="183">
        <f t="shared" si="502"/>
        <v>0</v>
      </c>
      <c r="R349" s="183">
        <f t="shared" si="502"/>
        <v>0</v>
      </c>
      <c r="S349" s="183">
        <f t="shared" si="502"/>
        <v>0</v>
      </c>
      <c r="T349" s="290">
        <f t="shared" si="502"/>
        <v>0</v>
      </c>
      <c r="U349" s="297">
        <f t="shared" si="474"/>
        <v>908</v>
      </c>
      <c r="V349" s="196">
        <f t="shared" si="465"/>
        <v>908</v>
      </c>
      <c r="W349" s="183">
        <f t="shared" ref="W349" si="503">SUM(W350+W355+W362+W372+W374)</f>
        <v>0</v>
      </c>
      <c r="X349" s="297">
        <f t="shared" si="467"/>
        <v>908</v>
      </c>
      <c r="Y349" s="340">
        <v>908</v>
      </c>
      <c r="Z349" s="340">
        <v>908</v>
      </c>
      <c r="AB349" s="299">
        <f t="shared" si="470"/>
        <v>908</v>
      </c>
    </row>
    <row r="350" spans="1:28" s="184" customFormat="1" ht="12.75" hidden="1" customHeight="1" x14ac:dyDescent="0.25">
      <c r="A350" s="181"/>
      <c r="B350" s="181">
        <v>321</v>
      </c>
      <c r="C350" s="349"/>
      <c r="D350" s="183">
        <f t="shared" ref="D350:E350" si="504">SUM(D351+D352+D353+D354)</f>
        <v>0</v>
      </c>
      <c r="E350" s="183">
        <f t="shared" si="504"/>
        <v>0</v>
      </c>
      <c r="F350" s="196">
        <f t="shared" si="491"/>
        <v>0</v>
      </c>
      <c r="G350" s="183"/>
      <c r="H350" s="340">
        <f t="shared" ref="H350:I350" si="505">SUM(H351+H352+H353+H354)</f>
        <v>0</v>
      </c>
      <c r="I350" s="340">
        <f t="shared" si="505"/>
        <v>0</v>
      </c>
      <c r="J350" s="297">
        <f t="shared" si="463"/>
        <v>0</v>
      </c>
      <c r="K350" s="340">
        <f t="shared" ref="K350:T350" si="506">SUM(K351+K352+K353+K354)</f>
        <v>0</v>
      </c>
      <c r="L350" s="183">
        <f t="shared" si="506"/>
        <v>0</v>
      </c>
      <c r="M350" s="340"/>
      <c r="N350" s="340">
        <f t="shared" si="506"/>
        <v>0</v>
      </c>
      <c r="O350" s="183">
        <f t="shared" si="506"/>
        <v>0</v>
      </c>
      <c r="P350" s="340">
        <f t="shared" si="506"/>
        <v>0</v>
      </c>
      <c r="Q350" s="183">
        <f t="shared" si="506"/>
        <v>0</v>
      </c>
      <c r="R350" s="183">
        <f t="shared" si="506"/>
        <v>0</v>
      </c>
      <c r="S350" s="183">
        <f t="shared" si="506"/>
        <v>0</v>
      </c>
      <c r="T350" s="290">
        <f t="shared" si="506"/>
        <v>0</v>
      </c>
      <c r="U350" s="297">
        <f t="shared" si="474"/>
        <v>0</v>
      </c>
      <c r="V350" s="196">
        <f t="shared" si="465"/>
        <v>0</v>
      </c>
      <c r="W350" s="183">
        <f t="shared" ref="W350" si="507">SUM(W351+W352+W353+W354)</f>
        <v>0</v>
      </c>
      <c r="X350" s="297">
        <f t="shared" si="467"/>
        <v>0</v>
      </c>
      <c r="Y350" s="340">
        <f t="shared" ref="Y350" si="508">SUM(Y351+Y352+Y353+Y354)</f>
        <v>0</v>
      </c>
      <c r="Z350" s="340">
        <f t="shared" ref="Z350" si="509">SUM(Z351+Z352+Z353+Z354)</f>
        <v>0</v>
      </c>
      <c r="AB350" s="299">
        <f t="shared" si="470"/>
        <v>0</v>
      </c>
    </row>
    <row r="351" spans="1:28" s="197" customFormat="1" hidden="1" x14ac:dyDescent="0.25">
      <c r="A351" s="192"/>
      <c r="B351" s="193" t="s">
        <v>16</v>
      </c>
      <c r="C351" s="348" t="s">
        <v>17</v>
      </c>
      <c r="D351" s="195"/>
      <c r="E351" s="195"/>
      <c r="F351" s="196">
        <f t="shared" si="491"/>
        <v>0</v>
      </c>
      <c r="G351" s="196"/>
      <c r="H351" s="339"/>
      <c r="I351" s="339"/>
      <c r="J351" s="297">
        <f t="shared" si="463"/>
        <v>0</v>
      </c>
      <c r="K351" s="339"/>
      <c r="L351" s="195"/>
      <c r="M351" s="339"/>
      <c r="N351" s="339"/>
      <c r="O351" s="195"/>
      <c r="P351" s="339"/>
      <c r="Q351" s="195"/>
      <c r="R351" s="195"/>
      <c r="S351" s="195"/>
      <c r="T351" s="289"/>
      <c r="U351" s="297">
        <f t="shared" si="474"/>
        <v>0</v>
      </c>
      <c r="V351" s="196">
        <f t="shared" si="465"/>
        <v>0</v>
      </c>
      <c r="W351" s="195"/>
      <c r="X351" s="297">
        <f t="shared" si="467"/>
        <v>0</v>
      </c>
      <c r="Y351" s="339"/>
      <c r="Z351" s="339"/>
      <c r="AB351" s="299">
        <f t="shared" si="470"/>
        <v>0</v>
      </c>
    </row>
    <row r="352" spans="1:28" s="197" customFormat="1" hidden="1" x14ac:dyDescent="0.25">
      <c r="A352" s="192"/>
      <c r="B352" s="193" t="s">
        <v>18</v>
      </c>
      <c r="C352" s="348" t="s">
        <v>19</v>
      </c>
      <c r="D352" s="195"/>
      <c r="E352" s="195"/>
      <c r="F352" s="196">
        <f t="shared" si="491"/>
        <v>0</v>
      </c>
      <c r="G352" s="196"/>
      <c r="H352" s="339"/>
      <c r="I352" s="339"/>
      <c r="J352" s="297">
        <f t="shared" si="463"/>
        <v>0</v>
      </c>
      <c r="K352" s="339"/>
      <c r="L352" s="195"/>
      <c r="M352" s="339"/>
      <c r="N352" s="339"/>
      <c r="O352" s="195"/>
      <c r="P352" s="339"/>
      <c r="Q352" s="195"/>
      <c r="R352" s="195"/>
      <c r="S352" s="195"/>
      <c r="T352" s="289"/>
      <c r="U352" s="297">
        <f t="shared" si="474"/>
        <v>0</v>
      </c>
      <c r="V352" s="196">
        <f t="shared" si="465"/>
        <v>0</v>
      </c>
      <c r="W352" s="195"/>
      <c r="X352" s="297">
        <f t="shared" si="467"/>
        <v>0</v>
      </c>
      <c r="Y352" s="339"/>
      <c r="Z352" s="339"/>
      <c r="AB352" s="299">
        <f t="shared" si="470"/>
        <v>0</v>
      </c>
    </row>
    <row r="353" spans="1:28" s="197" customFormat="1" hidden="1" x14ac:dyDescent="0.25">
      <c r="A353" s="192"/>
      <c r="B353" s="193" t="s">
        <v>20</v>
      </c>
      <c r="C353" s="348" t="s">
        <v>21</v>
      </c>
      <c r="D353" s="195"/>
      <c r="E353" s="195"/>
      <c r="F353" s="196">
        <f t="shared" si="491"/>
        <v>0</v>
      </c>
      <c r="G353" s="196"/>
      <c r="H353" s="339"/>
      <c r="I353" s="339"/>
      <c r="J353" s="297">
        <f t="shared" si="463"/>
        <v>0</v>
      </c>
      <c r="K353" s="339"/>
      <c r="L353" s="195"/>
      <c r="M353" s="339"/>
      <c r="N353" s="339"/>
      <c r="O353" s="195"/>
      <c r="P353" s="339"/>
      <c r="Q353" s="195"/>
      <c r="R353" s="195"/>
      <c r="S353" s="195"/>
      <c r="T353" s="289"/>
      <c r="U353" s="297">
        <f t="shared" si="474"/>
        <v>0</v>
      </c>
      <c r="V353" s="196">
        <f t="shared" si="465"/>
        <v>0</v>
      </c>
      <c r="W353" s="195"/>
      <c r="X353" s="297">
        <f t="shared" si="467"/>
        <v>0</v>
      </c>
      <c r="Y353" s="339"/>
      <c r="Z353" s="339"/>
      <c r="AB353" s="299">
        <f t="shared" si="470"/>
        <v>0</v>
      </c>
    </row>
    <row r="354" spans="1:28" s="197" customFormat="1" hidden="1" x14ac:dyDescent="0.25">
      <c r="A354" s="192"/>
      <c r="B354" s="192">
        <v>3214</v>
      </c>
      <c r="C354" s="348" t="s">
        <v>22</v>
      </c>
      <c r="D354" s="195"/>
      <c r="E354" s="195"/>
      <c r="F354" s="196">
        <f t="shared" si="491"/>
        <v>0</v>
      </c>
      <c r="G354" s="196"/>
      <c r="H354" s="339"/>
      <c r="I354" s="339"/>
      <c r="J354" s="297">
        <f t="shared" si="463"/>
        <v>0</v>
      </c>
      <c r="K354" s="339"/>
      <c r="L354" s="195"/>
      <c r="M354" s="339"/>
      <c r="N354" s="339"/>
      <c r="O354" s="195"/>
      <c r="P354" s="339"/>
      <c r="Q354" s="195"/>
      <c r="R354" s="195"/>
      <c r="S354" s="195"/>
      <c r="T354" s="289"/>
      <c r="U354" s="297">
        <f t="shared" si="474"/>
        <v>0</v>
      </c>
      <c r="V354" s="196">
        <f t="shared" si="465"/>
        <v>0</v>
      </c>
      <c r="W354" s="195"/>
      <c r="X354" s="297">
        <f t="shared" si="467"/>
        <v>0</v>
      </c>
      <c r="Y354" s="339"/>
      <c r="Z354" s="339"/>
      <c r="AB354" s="299">
        <f t="shared" si="470"/>
        <v>0</v>
      </c>
    </row>
    <row r="355" spans="1:28" s="184" customFormat="1" x14ac:dyDescent="0.25">
      <c r="A355" s="181"/>
      <c r="B355" s="181">
        <v>322</v>
      </c>
      <c r="C355" s="349" t="s">
        <v>586</v>
      </c>
      <c r="D355" s="183">
        <f t="shared" ref="D355:E355" si="510">SUM(D356+D357+D358+D359+D360+D361)</f>
        <v>0</v>
      </c>
      <c r="E355" s="183">
        <f t="shared" si="510"/>
        <v>0</v>
      </c>
      <c r="F355" s="196">
        <f t="shared" si="491"/>
        <v>908</v>
      </c>
      <c r="G355" s="183"/>
      <c r="H355" s="340">
        <f t="shared" ref="H355:I355" si="511">SUM(H356+H357+H358+H359+H360+H361)</f>
        <v>0</v>
      </c>
      <c r="I355" s="340">
        <f t="shared" si="511"/>
        <v>0</v>
      </c>
      <c r="J355" s="297">
        <f t="shared" si="463"/>
        <v>0</v>
      </c>
      <c r="K355" s="340">
        <f t="shared" ref="K355:T355" si="512">SUM(K356+K357+K358+K359+K360+K361)</f>
        <v>0</v>
      </c>
      <c r="L355" s="183">
        <f t="shared" si="512"/>
        <v>0</v>
      </c>
      <c r="M355" s="340"/>
      <c r="N355" s="340">
        <f t="shared" si="512"/>
        <v>908</v>
      </c>
      <c r="O355" s="183">
        <f t="shared" si="512"/>
        <v>0</v>
      </c>
      <c r="P355" s="340">
        <f t="shared" si="512"/>
        <v>0</v>
      </c>
      <c r="Q355" s="183">
        <f t="shared" si="512"/>
        <v>0</v>
      </c>
      <c r="R355" s="183">
        <f t="shared" si="512"/>
        <v>0</v>
      </c>
      <c r="S355" s="183">
        <f t="shared" si="512"/>
        <v>0</v>
      </c>
      <c r="T355" s="290">
        <f t="shared" si="512"/>
        <v>0</v>
      </c>
      <c r="U355" s="297">
        <f t="shared" si="474"/>
        <v>908</v>
      </c>
      <c r="V355" s="196">
        <f t="shared" si="465"/>
        <v>908</v>
      </c>
      <c r="W355" s="183">
        <f t="shared" ref="W355" si="513">SUM(W356+W357+W358+W359+W360+W361)</f>
        <v>0</v>
      </c>
      <c r="X355" s="297">
        <f t="shared" si="467"/>
        <v>908</v>
      </c>
      <c r="Y355" s="340"/>
      <c r="Z355" s="340"/>
      <c r="AB355" s="299">
        <f t="shared" si="470"/>
        <v>908</v>
      </c>
    </row>
    <row r="356" spans="1:28" s="197" customFormat="1" x14ac:dyDescent="0.25">
      <c r="A356" s="192"/>
      <c r="B356" s="193" t="s">
        <v>23</v>
      </c>
      <c r="C356" s="348" t="s">
        <v>580</v>
      </c>
      <c r="D356" s="195"/>
      <c r="E356" s="195"/>
      <c r="F356" s="196">
        <f t="shared" si="491"/>
        <v>908</v>
      </c>
      <c r="G356" s="196"/>
      <c r="H356" s="339">
        <v>0</v>
      </c>
      <c r="I356" s="339"/>
      <c r="J356" s="297">
        <f t="shared" si="463"/>
        <v>0</v>
      </c>
      <c r="K356" s="339"/>
      <c r="L356" s="195"/>
      <c r="M356" s="339"/>
      <c r="N356" s="339">
        <v>908</v>
      </c>
      <c r="O356" s="195"/>
      <c r="P356" s="339"/>
      <c r="Q356" s="195"/>
      <c r="R356" s="195"/>
      <c r="S356" s="195"/>
      <c r="T356" s="289"/>
      <c r="U356" s="297">
        <f t="shared" si="474"/>
        <v>908</v>
      </c>
      <c r="V356" s="196">
        <f t="shared" si="465"/>
        <v>908</v>
      </c>
      <c r="W356" s="195"/>
      <c r="X356" s="297">
        <f t="shared" si="467"/>
        <v>908</v>
      </c>
      <c r="Y356" s="339"/>
      <c r="Z356" s="339"/>
      <c r="AB356" s="299">
        <f t="shared" si="470"/>
        <v>908</v>
      </c>
    </row>
    <row r="357" spans="1:28" s="197" customFormat="1" hidden="1" x14ac:dyDescent="0.25">
      <c r="A357" s="192"/>
      <c r="B357" s="193" t="s">
        <v>25</v>
      </c>
      <c r="C357" s="348" t="s">
        <v>26</v>
      </c>
      <c r="D357" s="195"/>
      <c r="E357" s="195"/>
      <c r="F357" s="196">
        <f t="shared" si="491"/>
        <v>0</v>
      </c>
      <c r="G357" s="196"/>
      <c r="H357" s="339"/>
      <c r="I357" s="339"/>
      <c r="J357" s="297">
        <f t="shared" si="463"/>
        <v>0</v>
      </c>
      <c r="K357" s="339"/>
      <c r="L357" s="195"/>
      <c r="M357" s="339"/>
      <c r="N357" s="339"/>
      <c r="O357" s="195"/>
      <c r="P357" s="339"/>
      <c r="Q357" s="195"/>
      <c r="R357" s="195"/>
      <c r="S357" s="195"/>
      <c r="T357" s="289"/>
      <c r="U357" s="297">
        <f t="shared" si="474"/>
        <v>0</v>
      </c>
      <c r="V357" s="196">
        <f t="shared" si="465"/>
        <v>0</v>
      </c>
      <c r="W357" s="195"/>
      <c r="X357" s="297">
        <f t="shared" si="467"/>
        <v>0</v>
      </c>
      <c r="Y357" s="339"/>
      <c r="Z357" s="339"/>
      <c r="AB357" s="299">
        <f t="shared" si="470"/>
        <v>0</v>
      </c>
    </row>
    <row r="358" spans="1:28" s="197" customFormat="1" hidden="1" x14ac:dyDescent="0.25">
      <c r="A358" s="192"/>
      <c r="B358" s="193" t="s">
        <v>27</v>
      </c>
      <c r="C358" s="348" t="s">
        <v>28</v>
      </c>
      <c r="D358" s="195"/>
      <c r="E358" s="195"/>
      <c r="F358" s="196">
        <f t="shared" si="491"/>
        <v>0</v>
      </c>
      <c r="G358" s="196"/>
      <c r="H358" s="339"/>
      <c r="I358" s="339"/>
      <c r="J358" s="297">
        <f t="shared" si="463"/>
        <v>0</v>
      </c>
      <c r="K358" s="339"/>
      <c r="L358" s="195"/>
      <c r="M358" s="339"/>
      <c r="N358" s="339"/>
      <c r="O358" s="195"/>
      <c r="P358" s="339"/>
      <c r="Q358" s="195"/>
      <c r="R358" s="195"/>
      <c r="S358" s="195"/>
      <c r="T358" s="289"/>
      <c r="U358" s="297">
        <f t="shared" si="474"/>
        <v>0</v>
      </c>
      <c r="V358" s="196">
        <f t="shared" si="465"/>
        <v>0</v>
      </c>
      <c r="W358" s="195"/>
      <c r="X358" s="297">
        <f t="shared" si="467"/>
        <v>0</v>
      </c>
      <c r="Y358" s="339"/>
      <c r="Z358" s="339"/>
      <c r="AB358" s="299">
        <f t="shared" si="470"/>
        <v>0</v>
      </c>
    </row>
    <row r="359" spans="1:28" s="197" customFormat="1" hidden="1" x14ac:dyDescent="0.25">
      <c r="A359" s="192"/>
      <c r="B359" s="193" t="s">
        <v>29</v>
      </c>
      <c r="C359" s="348" t="s">
        <v>30</v>
      </c>
      <c r="D359" s="195"/>
      <c r="E359" s="195"/>
      <c r="F359" s="196">
        <f t="shared" si="491"/>
        <v>0</v>
      </c>
      <c r="G359" s="196"/>
      <c r="H359" s="339"/>
      <c r="I359" s="339"/>
      <c r="J359" s="297">
        <f t="shared" si="463"/>
        <v>0</v>
      </c>
      <c r="K359" s="339"/>
      <c r="L359" s="195"/>
      <c r="M359" s="339"/>
      <c r="N359" s="339"/>
      <c r="O359" s="195"/>
      <c r="P359" s="339"/>
      <c r="Q359" s="195"/>
      <c r="R359" s="195"/>
      <c r="S359" s="195"/>
      <c r="T359" s="289"/>
      <c r="U359" s="297">
        <f t="shared" si="474"/>
        <v>0</v>
      </c>
      <c r="V359" s="196">
        <f t="shared" si="465"/>
        <v>0</v>
      </c>
      <c r="W359" s="195"/>
      <c r="X359" s="297">
        <f t="shared" si="467"/>
        <v>0</v>
      </c>
      <c r="Y359" s="339"/>
      <c r="Z359" s="339"/>
      <c r="AB359" s="299">
        <f t="shared" si="470"/>
        <v>0</v>
      </c>
    </row>
    <row r="360" spans="1:28" s="197" customFormat="1" hidden="1" x14ac:dyDescent="0.25">
      <c r="A360" s="192"/>
      <c r="B360" s="193" t="s">
        <v>31</v>
      </c>
      <c r="C360" s="348" t="s">
        <v>32</v>
      </c>
      <c r="D360" s="195"/>
      <c r="E360" s="195"/>
      <c r="F360" s="196">
        <f t="shared" si="491"/>
        <v>0</v>
      </c>
      <c r="G360" s="196"/>
      <c r="H360" s="339"/>
      <c r="I360" s="339"/>
      <c r="J360" s="297">
        <f t="shared" si="463"/>
        <v>0</v>
      </c>
      <c r="K360" s="339"/>
      <c r="L360" s="195"/>
      <c r="M360" s="339"/>
      <c r="N360" s="339"/>
      <c r="O360" s="195"/>
      <c r="P360" s="339"/>
      <c r="Q360" s="195"/>
      <c r="R360" s="195"/>
      <c r="S360" s="195"/>
      <c r="T360" s="289"/>
      <c r="U360" s="297">
        <f t="shared" si="474"/>
        <v>0</v>
      </c>
      <c r="V360" s="196">
        <f t="shared" si="465"/>
        <v>0</v>
      </c>
      <c r="W360" s="195"/>
      <c r="X360" s="297">
        <f t="shared" si="467"/>
        <v>0</v>
      </c>
      <c r="Y360" s="339"/>
      <c r="Z360" s="339"/>
      <c r="AB360" s="299">
        <f t="shared" si="470"/>
        <v>0</v>
      </c>
    </row>
    <row r="361" spans="1:28" s="197" customFormat="1" hidden="1" x14ac:dyDescent="0.25">
      <c r="A361" s="192"/>
      <c r="B361" s="199" t="s">
        <v>33</v>
      </c>
      <c r="C361" s="348" t="s">
        <v>34</v>
      </c>
      <c r="D361" s="195"/>
      <c r="E361" s="195"/>
      <c r="F361" s="196">
        <f t="shared" si="491"/>
        <v>0</v>
      </c>
      <c r="G361" s="196"/>
      <c r="H361" s="339"/>
      <c r="I361" s="339"/>
      <c r="J361" s="297">
        <f t="shared" si="463"/>
        <v>0</v>
      </c>
      <c r="K361" s="339"/>
      <c r="L361" s="195"/>
      <c r="M361" s="339"/>
      <c r="N361" s="339"/>
      <c r="O361" s="195"/>
      <c r="P361" s="339"/>
      <c r="Q361" s="195"/>
      <c r="R361" s="195"/>
      <c r="S361" s="195"/>
      <c r="T361" s="289"/>
      <c r="U361" s="297">
        <f t="shared" si="474"/>
        <v>0</v>
      </c>
      <c r="V361" s="196">
        <f t="shared" si="465"/>
        <v>0</v>
      </c>
      <c r="W361" s="195"/>
      <c r="X361" s="297">
        <f t="shared" si="467"/>
        <v>0</v>
      </c>
      <c r="Y361" s="339"/>
      <c r="Z361" s="339"/>
      <c r="AB361" s="299">
        <f t="shared" si="470"/>
        <v>0</v>
      </c>
    </row>
    <row r="362" spans="1:28" s="184" customFormat="1" hidden="1" x14ac:dyDescent="0.25">
      <c r="A362" s="181"/>
      <c r="B362" s="181">
        <v>323</v>
      </c>
      <c r="C362" s="349"/>
      <c r="D362" s="183">
        <f t="shared" ref="D362:E362" si="514">SUM(D363+D364+D365+D366+D367+D368+D369+D370+D371)</f>
        <v>0</v>
      </c>
      <c r="E362" s="183">
        <f t="shared" si="514"/>
        <v>0</v>
      </c>
      <c r="F362" s="196">
        <f t="shared" si="491"/>
        <v>0</v>
      </c>
      <c r="G362" s="183"/>
      <c r="H362" s="340">
        <f t="shared" ref="H362:I362" si="515">SUM(H363+H364+H365+H366+H367+H368+H369+H370+H371)</f>
        <v>0</v>
      </c>
      <c r="I362" s="340">
        <f t="shared" si="515"/>
        <v>0</v>
      </c>
      <c r="J362" s="297">
        <f t="shared" si="463"/>
        <v>0</v>
      </c>
      <c r="K362" s="340">
        <f t="shared" ref="K362:T362" si="516">SUM(K363+K364+K365+K366+K367+K368+K369+K370+K371)</f>
        <v>0</v>
      </c>
      <c r="L362" s="183">
        <f t="shared" si="516"/>
        <v>0</v>
      </c>
      <c r="M362" s="340"/>
      <c r="N362" s="340">
        <f t="shared" si="516"/>
        <v>0</v>
      </c>
      <c r="O362" s="183">
        <f t="shared" si="516"/>
        <v>0</v>
      </c>
      <c r="P362" s="340">
        <f t="shared" si="516"/>
        <v>0</v>
      </c>
      <c r="Q362" s="183">
        <f t="shared" si="516"/>
        <v>0</v>
      </c>
      <c r="R362" s="183">
        <f t="shared" si="516"/>
        <v>0</v>
      </c>
      <c r="S362" s="183">
        <f t="shared" si="516"/>
        <v>0</v>
      </c>
      <c r="T362" s="290">
        <f t="shared" si="516"/>
        <v>0</v>
      </c>
      <c r="U362" s="297">
        <f t="shared" si="474"/>
        <v>0</v>
      </c>
      <c r="V362" s="196">
        <f t="shared" si="465"/>
        <v>0</v>
      </c>
      <c r="W362" s="183">
        <f t="shared" ref="W362" si="517">SUM(W363+W364+W365+W366+W367+W368+W369+W370+W371)</f>
        <v>0</v>
      </c>
      <c r="X362" s="297">
        <f t="shared" si="467"/>
        <v>0</v>
      </c>
      <c r="Y362" s="340">
        <f t="shared" ref="Y362" si="518">SUM(Y363+Y364+Y365+Y366+Y367+Y368+Y369+Y370+Y371)</f>
        <v>0</v>
      </c>
      <c r="Z362" s="340">
        <f t="shared" ref="Z362" si="519">SUM(Z363+Z364+Z365+Z366+Z367+Z368+Z369+Z370+Z371)</f>
        <v>0</v>
      </c>
      <c r="AB362" s="299">
        <f t="shared" si="470"/>
        <v>0</v>
      </c>
    </row>
    <row r="363" spans="1:28" s="197" customFormat="1" hidden="1" x14ac:dyDescent="0.25">
      <c r="A363" s="192"/>
      <c r="B363" s="193" t="s">
        <v>35</v>
      </c>
      <c r="C363" s="348" t="s">
        <v>36</v>
      </c>
      <c r="D363" s="195"/>
      <c r="E363" s="195"/>
      <c r="F363" s="196">
        <f t="shared" si="491"/>
        <v>0</v>
      </c>
      <c r="G363" s="196"/>
      <c r="H363" s="339"/>
      <c r="I363" s="339"/>
      <c r="J363" s="297">
        <f t="shared" si="463"/>
        <v>0</v>
      </c>
      <c r="K363" s="339"/>
      <c r="L363" s="195"/>
      <c r="M363" s="339"/>
      <c r="N363" s="339"/>
      <c r="O363" s="195"/>
      <c r="P363" s="339"/>
      <c r="Q363" s="195"/>
      <c r="R363" s="195"/>
      <c r="S363" s="195"/>
      <c r="T363" s="289"/>
      <c r="U363" s="297">
        <f t="shared" si="474"/>
        <v>0</v>
      </c>
      <c r="V363" s="196">
        <f t="shared" si="465"/>
        <v>0</v>
      </c>
      <c r="W363" s="195"/>
      <c r="X363" s="297">
        <f t="shared" si="467"/>
        <v>0</v>
      </c>
      <c r="Y363" s="339"/>
      <c r="Z363" s="339"/>
      <c r="AB363" s="299">
        <f t="shared" si="470"/>
        <v>0</v>
      </c>
    </row>
    <row r="364" spans="1:28" s="197" customFormat="1" hidden="1" x14ac:dyDescent="0.25">
      <c r="A364" s="192"/>
      <c r="B364" s="193" t="s">
        <v>37</v>
      </c>
      <c r="C364" s="348" t="s">
        <v>38</v>
      </c>
      <c r="D364" s="195"/>
      <c r="E364" s="195"/>
      <c r="F364" s="196">
        <f t="shared" si="491"/>
        <v>0</v>
      </c>
      <c r="G364" s="196"/>
      <c r="H364" s="339"/>
      <c r="I364" s="339"/>
      <c r="J364" s="297">
        <f t="shared" si="463"/>
        <v>0</v>
      </c>
      <c r="K364" s="339"/>
      <c r="L364" s="195"/>
      <c r="M364" s="339"/>
      <c r="N364" s="339"/>
      <c r="O364" s="195"/>
      <c r="P364" s="339"/>
      <c r="Q364" s="195"/>
      <c r="R364" s="195"/>
      <c r="S364" s="195"/>
      <c r="T364" s="289"/>
      <c r="U364" s="297">
        <f t="shared" si="474"/>
        <v>0</v>
      </c>
      <c r="V364" s="196">
        <f t="shared" si="465"/>
        <v>0</v>
      </c>
      <c r="W364" s="195"/>
      <c r="X364" s="297">
        <f t="shared" si="467"/>
        <v>0</v>
      </c>
      <c r="Y364" s="339"/>
      <c r="Z364" s="339"/>
      <c r="AB364" s="299">
        <f t="shared" si="470"/>
        <v>0</v>
      </c>
    </row>
    <row r="365" spans="1:28" s="197" customFormat="1" hidden="1" x14ac:dyDescent="0.25">
      <c r="A365" s="192"/>
      <c r="B365" s="193" t="s">
        <v>39</v>
      </c>
      <c r="C365" s="348" t="s">
        <v>40</v>
      </c>
      <c r="D365" s="195"/>
      <c r="E365" s="195"/>
      <c r="F365" s="196">
        <f t="shared" si="491"/>
        <v>0</v>
      </c>
      <c r="G365" s="196"/>
      <c r="H365" s="339"/>
      <c r="I365" s="339"/>
      <c r="J365" s="297">
        <f t="shared" si="463"/>
        <v>0</v>
      </c>
      <c r="K365" s="339"/>
      <c r="L365" s="195"/>
      <c r="M365" s="339"/>
      <c r="N365" s="339"/>
      <c r="O365" s="195"/>
      <c r="P365" s="339"/>
      <c r="Q365" s="195"/>
      <c r="R365" s="195"/>
      <c r="S365" s="195"/>
      <c r="T365" s="289"/>
      <c r="U365" s="297">
        <f t="shared" si="474"/>
        <v>0</v>
      </c>
      <c r="V365" s="196">
        <f t="shared" si="465"/>
        <v>0</v>
      </c>
      <c r="W365" s="195"/>
      <c r="X365" s="297">
        <f t="shared" si="467"/>
        <v>0</v>
      </c>
      <c r="Y365" s="339"/>
      <c r="Z365" s="339"/>
      <c r="AB365" s="299">
        <f t="shared" si="470"/>
        <v>0</v>
      </c>
    </row>
    <row r="366" spans="1:28" s="197" customFormat="1" hidden="1" x14ac:dyDescent="0.25">
      <c r="A366" s="192"/>
      <c r="B366" s="193" t="s">
        <v>41</v>
      </c>
      <c r="C366" s="348" t="s">
        <v>42</v>
      </c>
      <c r="D366" s="195"/>
      <c r="E366" s="195"/>
      <c r="F366" s="196">
        <f t="shared" si="491"/>
        <v>0</v>
      </c>
      <c r="G366" s="196"/>
      <c r="H366" s="339"/>
      <c r="I366" s="339"/>
      <c r="J366" s="297">
        <f t="shared" si="463"/>
        <v>0</v>
      </c>
      <c r="K366" s="339"/>
      <c r="L366" s="195"/>
      <c r="M366" s="339"/>
      <c r="N366" s="339"/>
      <c r="O366" s="195"/>
      <c r="P366" s="339"/>
      <c r="Q366" s="195"/>
      <c r="R366" s="195"/>
      <c r="S366" s="195"/>
      <c r="T366" s="289"/>
      <c r="U366" s="297">
        <f t="shared" si="474"/>
        <v>0</v>
      </c>
      <c r="V366" s="196">
        <f t="shared" si="465"/>
        <v>0</v>
      </c>
      <c r="W366" s="195"/>
      <c r="X366" s="297">
        <f t="shared" si="467"/>
        <v>0</v>
      </c>
      <c r="Y366" s="339"/>
      <c r="Z366" s="339"/>
      <c r="AB366" s="299">
        <f t="shared" si="470"/>
        <v>0</v>
      </c>
    </row>
    <row r="367" spans="1:28" s="197" customFormat="1" hidden="1" x14ac:dyDescent="0.25">
      <c r="A367" s="192"/>
      <c r="B367" s="193" t="s">
        <v>43</v>
      </c>
      <c r="C367" s="348" t="s">
        <v>44</v>
      </c>
      <c r="D367" s="195"/>
      <c r="E367" s="195"/>
      <c r="F367" s="196">
        <f t="shared" si="491"/>
        <v>0</v>
      </c>
      <c r="G367" s="196"/>
      <c r="H367" s="339"/>
      <c r="I367" s="339"/>
      <c r="J367" s="297">
        <f t="shared" si="463"/>
        <v>0</v>
      </c>
      <c r="K367" s="339"/>
      <c r="L367" s="195"/>
      <c r="M367" s="339"/>
      <c r="N367" s="339"/>
      <c r="O367" s="195"/>
      <c r="P367" s="339"/>
      <c r="Q367" s="195"/>
      <c r="R367" s="195"/>
      <c r="S367" s="195"/>
      <c r="T367" s="289"/>
      <c r="U367" s="297">
        <f t="shared" si="474"/>
        <v>0</v>
      </c>
      <c r="V367" s="196">
        <f t="shared" si="465"/>
        <v>0</v>
      </c>
      <c r="W367" s="195"/>
      <c r="X367" s="297">
        <f t="shared" si="467"/>
        <v>0</v>
      </c>
      <c r="Y367" s="339"/>
      <c r="Z367" s="339"/>
      <c r="AB367" s="299">
        <f t="shared" si="470"/>
        <v>0</v>
      </c>
    </row>
    <row r="368" spans="1:28" s="197" customFormat="1" hidden="1" x14ac:dyDescent="0.25">
      <c r="A368" s="192"/>
      <c r="B368" s="193" t="s">
        <v>45</v>
      </c>
      <c r="C368" s="348" t="s">
        <v>46</v>
      </c>
      <c r="D368" s="195"/>
      <c r="E368" s="195"/>
      <c r="F368" s="196">
        <f t="shared" si="491"/>
        <v>0</v>
      </c>
      <c r="G368" s="196"/>
      <c r="H368" s="339"/>
      <c r="I368" s="339"/>
      <c r="J368" s="297">
        <f t="shared" si="463"/>
        <v>0</v>
      </c>
      <c r="K368" s="339"/>
      <c r="L368" s="195"/>
      <c r="M368" s="339"/>
      <c r="N368" s="339"/>
      <c r="O368" s="195"/>
      <c r="P368" s="339"/>
      <c r="Q368" s="195"/>
      <c r="R368" s="195"/>
      <c r="S368" s="195"/>
      <c r="T368" s="289"/>
      <c r="U368" s="297">
        <f t="shared" si="474"/>
        <v>0</v>
      </c>
      <c r="V368" s="196">
        <f t="shared" si="465"/>
        <v>0</v>
      </c>
      <c r="W368" s="195"/>
      <c r="X368" s="297">
        <f t="shared" si="467"/>
        <v>0</v>
      </c>
      <c r="Y368" s="339"/>
      <c r="Z368" s="339"/>
      <c r="AB368" s="299">
        <f t="shared" si="470"/>
        <v>0</v>
      </c>
    </row>
    <row r="369" spans="1:28" s="197" customFormat="1" hidden="1" x14ac:dyDescent="0.25">
      <c r="A369" s="192"/>
      <c r="B369" s="193" t="s">
        <v>47</v>
      </c>
      <c r="C369" s="348" t="s">
        <v>48</v>
      </c>
      <c r="D369" s="195"/>
      <c r="E369" s="195"/>
      <c r="F369" s="196">
        <f t="shared" si="491"/>
        <v>0</v>
      </c>
      <c r="G369" s="196"/>
      <c r="H369" s="339"/>
      <c r="I369" s="339"/>
      <c r="J369" s="297">
        <f t="shared" si="463"/>
        <v>0</v>
      </c>
      <c r="K369" s="339"/>
      <c r="L369" s="195"/>
      <c r="M369" s="339"/>
      <c r="N369" s="339"/>
      <c r="O369" s="195"/>
      <c r="P369" s="339"/>
      <c r="Q369" s="195"/>
      <c r="R369" s="195"/>
      <c r="S369" s="195"/>
      <c r="T369" s="289"/>
      <c r="U369" s="297">
        <f t="shared" si="474"/>
        <v>0</v>
      </c>
      <c r="V369" s="196">
        <f t="shared" si="465"/>
        <v>0</v>
      </c>
      <c r="W369" s="195"/>
      <c r="X369" s="297">
        <f t="shared" si="467"/>
        <v>0</v>
      </c>
      <c r="Y369" s="339"/>
      <c r="Z369" s="339"/>
      <c r="AB369" s="299">
        <f t="shared" si="470"/>
        <v>0</v>
      </c>
    </row>
    <row r="370" spans="1:28" s="197" customFormat="1" hidden="1" x14ac:dyDescent="0.25">
      <c r="A370" s="192"/>
      <c r="B370" s="193" t="s">
        <v>49</v>
      </c>
      <c r="C370" s="348" t="s">
        <v>50</v>
      </c>
      <c r="D370" s="195"/>
      <c r="E370" s="195"/>
      <c r="F370" s="196">
        <f t="shared" si="491"/>
        <v>0</v>
      </c>
      <c r="G370" s="196"/>
      <c r="H370" s="339"/>
      <c r="I370" s="339"/>
      <c r="J370" s="297">
        <f t="shared" si="463"/>
        <v>0</v>
      </c>
      <c r="K370" s="339"/>
      <c r="L370" s="195"/>
      <c r="M370" s="339"/>
      <c r="N370" s="339"/>
      <c r="O370" s="195"/>
      <c r="P370" s="339"/>
      <c r="Q370" s="195"/>
      <c r="R370" s="195"/>
      <c r="S370" s="195"/>
      <c r="T370" s="289"/>
      <c r="U370" s="297">
        <f t="shared" si="474"/>
        <v>0</v>
      </c>
      <c r="V370" s="196">
        <f t="shared" si="465"/>
        <v>0</v>
      </c>
      <c r="W370" s="195"/>
      <c r="X370" s="297">
        <f t="shared" si="467"/>
        <v>0</v>
      </c>
      <c r="Y370" s="339"/>
      <c r="Z370" s="339"/>
      <c r="AB370" s="299">
        <f t="shared" si="470"/>
        <v>0</v>
      </c>
    </row>
    <row r="371" spans="1:28" s="197" customFormat="1" hidden="1" x14ac:dyDescent="0.25">
      <c r="A371" s="192"/>
      <c r="B371" s="193" t="s">
        <v>51</v>
      </c>
      <c r="C371" s="348" t="s">
        <v>52</v>
      </c>
      <c r="D371" s="195"/>
      <c r="E371" s="195"/>
      <c r="F371" s="196">
        <f t="shared" si="491"/>
        <v>0</v>
      </c>
      <c r="G371" s="196"/>
      <c r="H371" s="339"/>
      <c r="I371" s="339"/>
      <c r="J371" s="297">
        <f t="shared" si="463"/>
        <v>0</v>
      </c>
      <c r="K371" s="339"/>
      <c r="L371" s="195"/>
      <c r="M371" s="339"/>
      <c r="N371" s="339"/>
      <c r="O371" s="195"/>
      <c r="P371" s="339"/>
      <c r="Q371" s="195"/>
      <c r="R371" s="195"/>
      <c r="S371" s="195"/>
      <c r="T371" s="289"/>
      <c r="U371" s="297">
        <f t="shared" si="474"/>
        <v>0</v>
      </c>
      <c r="V371" s="196">
        <f t="shared" si="465"/>
        <v>0</v>
      </c>
      <c r="W371" s="195"/>
      <c r="X371" s="297">
        <f t="shared" si="467"/>
        <v>0</v>
      </c>
      <c r="Y371" s="339"/>
      <c r="Z371" s="339"/>
      <c r="AB371" s="299">
        <f t="shared" si="470"/>
        <v>0</v>
      </c>
    </row>
    <row r="372" spans="1:28" s="184" customFormat="1" hidden="1" x14ac:dyDescent="0.25">
      <c r="A372" s="181"/>
      <c r="B372" s="181">
        <v>324</v>
      </c>
      <c r="C372" s="349"/>
      <c r="D372" s="183">
        <f>SUM(D373)</f>
        <v>0</v>
      </c>
      <c r="E372" s="183">
        <f t="shared" ref="E372:W372" si="520">SUM(E373)</f>
        <v>0</v>
      </c>
      <c r="F372" s="196">
        <f t="shared" si="491"/>
        <v>0</v>
      </c>
      <c r="G372" s="183"/>
      <c r="H372" s="340">
        <f t="shared" si="520"/>
        <v>0</v>
      </c>
      <c r="I372" s="340">
        <f t="shared" si="520"/>
        <v>0</v>
      </c>
      <c r="J372" s="297">
        <f t="shared" si="463"/>
        <v>0</v>
      </c>
      <c r="K372" s="340">
        <f t="shared" si="520"/>
        <v>0</v>
      </c>
      <c r="L372" s="183">
        <f t="shared" si="520"/>
        <v>0</v>
      </c>
      <c r="M372" s="340"/>
      <c r="N372" s="340">
        <f t="shared" si="520"/>
        <v>0</v>
      </c>
      <c r="O372" s="183">
        <f t="shared" si="520"/>
        <v>0</v>
      </c>
      <c r="P372" s="340">
        <f t="shared" si="520"/>
        <v>0</v>
      </c>
      <c r="Q372" s="183">
        <f t="shared" si="520"/>
        <v>0</v>
      </c>
      <c r="R372" s="183">
        <f t="shared" si="520"/>
        <v>0</v>
      </c>
      <c r="S372" s="183">
        <f t="shared" si="520"/>
        <v>0</v>
      </c>
      <c r="T372" s="290">
        <f t="shared" si="520"/>
        <v>0</v>
      </c>
      <c r="U372" s="297">
        <f t="shared" si="474"/>
        <v>0</v>
      </c>
      <c r="V372" s="196">
        <f t="shared" si="465"/>
        <v>0</v>
      </c>
      <c r="W372" s="183">
        <f t="shared" si="520"/>
        <v>0</v>
      </c>
      <c r="X372" s="297">
        <f t="shared" si="467"/>
        <v>0</v>
      </c>
      <c r="Y372" s="340">
        <f t="shared" ref="Y372:Z372" si="521">SUM(Y373)</f>
        <v>0</v>
      </c>
      <c r="Z372" s="340">
        <f t="shared" si="521"/>
        <v>0</v>
      </c>
      <c r="AB372" s="299">
        <f t="shared" si="470"/>
        <v>0</v>
      </c>
    </row>
    <row r="373" spans="1:28" s="197" customFormat="1" hidden="1" x14ac:dyDescent="0.25">
      <c r="A373" s="192"/>
      <c r="B373" s="198" t="s">
        <v>54</v>
      </c>
      <c r="C373" s="348" t="s">
        <v>53</v>
      </c>
      <c r="D373" s="195"/>
      <c r="E373" s="195"/>
      <c r="F373" s="196">
        <f t="shared" si="491"/>
        <v>0</v>
      </c>
      <c r="G373" s="196"/>
      <c r="H373" s="339"/>
      <c r="I373" s="339"/>
      <c r="J373" s="297">
        <f t="shared" si="463"/>
        <v>0</v>
      </c>
      <c r="K373" s="339"/>
      <c r="L373" s="195"/>
      <c r="M373" s="339"/>
      <c r="N373" s="339"/>
      <c r="O373" s="195"/>
      <c r="P373" s="339"/>
      <c r="Q373" s="195"/>
      <c r="R373" s="195"/>
      <c r="S373" s="195"/>
      <c r="T373" s="289"/>
      <c r="U373" s="297">
        <f t="shared" si="474"/>
        <v>0</v>
      </c>
      <c r="V373" s="196">
        <f t="shared" si="465"/>
        <v>0</v>
      </c>
      <c r="W373" s="195"/>
      <c r="X373" s="297">
        <f t="shared" si="467"/>
        <v>0</v>
      </c>
      <c r="Y373" s="339"/>
      <c r="Z373" s="339"/>
      <c r="AB373" s="299">
        <f t="shared" si="470"/>
        <v>0</v>
      </c>
    </row>
    <row r="374" spans="1:28" s="184" customFormat="1" hidden="1" x14ac:dyDescent="0.25">
      <c r="A374" s="181"/>
      <c r="B374" s="189" t="s">
        <v>547</v>
      </c>
      <c r="C374" s="349"/>
      <c r="D374" s="183">
        <f t="shared" ref="D374:E374" si="522">SUM(D375+D376+D377+D378+D379+D380+D381)</f>
        <v>0</v>
      </c>
      <c r="E374" s="183">
        <f t="shared" si="522"/>
        <v>0</v>
      </c>
      <c r="F374" s="196">
        <f t="shared" si="491"/>
        <v>0</v>
      </c>
      <c r="G374" s="183"/>
      <c r="H374" s="340">
        <f t="shared" ref="H374:I374" si="523">SUM(H375+H376+H377+H378+H379+H380+H381)</f>
        <v>0</v>
      </c>
      <c r="I374" s="340">
        <f t="shared" si="523"/>
        <v>0</v>
      </c>
      <c r="J374" s="297">
        <f t="shared" si="463"/>
        <v>0</v>
      </c>
      <c r="K374" s="340">
        <f t="shared" ref="K374:T374" si="524">SUM(K375+K376+K377+K378+K379+K380+K381)</f>
        <v>0</v>
      </c>
      <c r="L374" s="183">
        <f t="shared" si="524"/>
        <v>0</v>
      </c>
      <c r="M374" s="340"/>
      <c r="N374" s="340">
        <f t="shared" si="524"/>
        <v>0</v>
      </c>
      <c r="O374" s="183">
        <f t="shared" si="524"/>
        <v>0</v>
      </c>
      <c r="P374" s="340">
        <f t="shared" si="524"/>
        <v>0</v>
      </c>
      <c r="Q374" s="183">
        <f t="shared" si="524"/>
        <v>0</v>
      </c>
      <c r="R374" s="183">
        <f t="shared" si="524"/>
        <v>0</v>
      </c>
      <c r="S374" s="183">
        <f t="shared" si="524"/>
        <v>0</v>
      </c>
      <c r="T374" s="290">
        <f t="shared" si="524"/>
        <v>0</v>
      </c>
      <c r="U374" s="297">
        <f t="shared" si="474"/>
        <v>0</v>
      </c>
      <c r="V374" s="196">
        <f t="shared" si="465"/>
        <v>0</v>
      </c>
      <c r="W374" s="183">
        <f t="shared" ref="W374" si="525">SUM(W375+W376+W377+W378+W379+W380+W381)</f>
        <v>0</v>
      </c>
      <c r="X374" s="297">
        <f t="shared" si="467"/>
        <v>0</v>
      </c>
      <c r="Y374" s="340">
        <f t="shared" ref="Y374" si="526">SUM(Y375+Y376+Y377+Y378+Y379+Y380+Y381)</f>
        <v>0</v>
      </c>
      <c r="Z374" s="340">
        <f t="shared" ref="Z374" si="527">SUM(Z375+Z376+Z377+Z378+Z379+Z380+Z381)</f>
        <v>0</v>
      </c>
      <c r="AB374" s="299">
        <f t="shared" si="470"/>
        <v>0</v>
      </c>
    </row>
    <row r="375" spans="1:28" s="197" customFormat="1" ht="12.75" hidden="1" customHeight="1" x14ac:dyDescent="0.25">
      <c r="A375" s="192"/>
      <c r="B375" s="193" t="s">
        <v>56</v>
      </c>
      <c r="C375" s="348" t="s">
        <v>57</v>
      </c>
      <c r="D375" s="195"/>
      <c r="E375" s="195"/>
      <c r="F375" s="196">
        <f t="shared" si="491"/>
        <v>0</v>
      </c>
      <c r="G375" s="196"/>
      <c r="H375" s="339"/>
      <c r="I375" s="339"/>
      <c r="J375" s="297">
        <f t="shared" si="463"/>
        <v>0</v>
      </c>
      <c r="K375" s="339"/>
      <c r="L375" s="195"/>
      <c r="M375" s="339"/>
      <c r="N375" s="339"/>
      <c r="O375" s="195"/>
      <c r="P375" s="339"/>
      <c r="Q375" s="195"/>
      <c r="R375" s="195"/>
      <c r="S375" s="195"/>
      <c r="T375" s="289"/>
      <c r="U375" s="297">
        <f t="shared" si="474"/>
        <v>0</v>
      </c>
      <c r="V375" s="196">
        <f t="shared" si="465"/>
        <v>0</v>
      </c>
      <c r="W375" s="195"/>
      <c r="X375" s="297">
        <f t="shared" si="467"/>
        <v>0</v>
      </c>
      <c r="Y375" s="339"/>
      <c r="Z375" s="339"/>
      <c r="AB375" s="299">
        <f t="shared" si="470"/>
        <v>0</v>
      </c>
    </row>
    <row r="376" spans="1:28" s="197" customFormat="1" hidden="1" x14ac:dyDescent="0.25">
      <c r="A376" s="192"/>
      <c r="B376" s="193" t="s">
        <v>58</v>
      </c>
      <c r="C376" s="348" t="s">
        <v>59</v>
      </c>
      <c r="D376" s="195"/>
      <c r="E376" s="195"/>
      <c r="F376" s="196">
        <f t="shared" si="491"/>
        <v>0</v>
      </c>
      <c r="G376" s="196"/>
      <c r="H376" s="339"/>
      <c r="I376" s="339"/>
      <c r="J376" s="297">
        <f t="shared" si="463"/>
        <v>0</v>
      </c>
      <c r="K376" s="339"/>
      <c r="L376" s="195"/>
      <c r="M376" s="339"/>
      <c r="N376" s="339"/>
      <c r="O376" s="195"/>
      <c r="P376" s="339"/>
      <c r="Q376" s="195"/>
      <c r="R376" s="195"/>
      <c r="S376" s="195"/>
      <c r="T376" s="289"/>
      <c r="U376" s="297">
        <f t="shared" si="474"/>
        <v>0</v>
      </c>
      <c r="V376" s="196">
        <f t="shared" si="465"/>
        <v>0</v>
      </c>
      <c r="W376" s="195"/>
      <c r="X376" s="297">
        <f t="shared" si="467"/>
        <v>0</v>
      </c>
      <c r="Y376" s="339"/>
      <c r="Z376" s="339"/>
      <c r="AB376" s="299">
        <f t="shared" si="470"/>
        <v>0</v>
      </c>
    </row>
    <row r="377" spans="1:28" s="197" customFormat="1" hidden="1" x14ac:dyDescent="0.25">
      <c r="A377" s="192"/>
      <c r="B377" s="193" t="s">
        <v>60</v>
      </c>
      <c r="C377" s="348" t="s">
        <v>61</v>
      </c>
      <c r="D377" s="195"/>
      <c r="E377" s="195"/>
      <c r="F377" s="196">
        <f t="shared" si="491"/>
        <v>0</v>
      </c>
      <c r="G377" s="196"/>
      <c r="H377" s="339"/>
      <c r="I377" s="339"/>
      <c r="J377" s="297">
        <f t="shared" si="463"/>
        <v>0</v>
      </c>
      <c r="K377" s="339"/>
      <c r="L377" s="195"/>
      <c r="M377" s="339"/>
      <c r="N377" s="339"/>
      <c r="O377" s="195"/>
      <c r="P377" s="339"/>
      <c r="Q377" s="195"/>
      <c r="R377" s="195"/>
      <c r="S377" s="195"/>
      <c r="T377" s="289"/>
      <c r="U377" s="297">
        <f t="shared" si="474"/>
        <v>0</v>
      </c>
      <c r="V377" s="196">
        <f t="shared" si="465"/>
        <v>0</v>
      </c>
      <c r="W377" s="195"/>
      <c r="X377" s="297">
        <f t="shared" si="467"/>
        <v>0</v>
      </c>
      <c r="Y377" s="339"/>
      <c r="Z377" s="339"/>
      <c r="AB377" s="299">
        <f t="shared" si="470"/>
        <v>0</v>
      </c>
    </row>
    <row r="378" spans="1:28" s="197" customFormat="1" hidden="1" x14ac:dyDescent="0.25">
      <c r="A378" s="192"/>
      <c r="B378" s="193" t="s">
        <v>62</v>
      </c>
      <c r="C378" s="348" t="s">
        <v>63</v>
      </c>
      <c r="D378" s="195"/>
      <c r="E378" s="195"/>
      <c r="F378" s="196">
        <f t="shared" si="491"/>
        <v>0</v>
      </c>
      <c r="G378" s="196"/>
      <c r="H378" s="339"/>
      <c r="I378" s="339"/>
      <c r="J378" s="297">
        <f t="shared" si="463"/>
        <v>0</v>
      </c>
      <c r="K378" s="339"/>
      <c r="L378" s="195"/>
      <c r="M378" s="339"/>
      <c r="N378" s="339"/>
      <c r="O378" s="195"/>
      <c r="P378" s="339"/>
      <c r="Q378" s="195"/>
      <c r="R378" s="195"/>
      <c r="S378" s="195"/>
      <c r="T378" s="289"/>
      <c r="U378" s="297">
        <f t="shared" si="474"/>
        <v>0</v>
      </c>
      <c r="V378" s="196">
        <f t="shared" si="465"/>
        <v>0</v>
      </c>
      <c r="W378" s="195"/>
      <c r="X378" s="297">
        <f t="shared" si="467"/>
        <v>0</v>
      </c>
      <c r="Y378" s="339"/>
      <c r="Z378" s="339"/>
      <c r="AB378" s="299">
        <f t="shared" si="470"/>
        <v>0</v>
      </c>
    </row>
    <row r="379" spans="1:28" s="197" customFormat="1" hidden="1" x14ac:dyDescent="0.25">
      <c r="A379" s="192"/>
      <c r="B379" s="192">
        <v>3295</v>
      </c>
      <c r="C379" s="348" t="s">
        <v>64</v>
      </c>
      <c r="D379" s="195"/>
      <c r="E379" s="195"/>
      <c r="F379" s="196">
        <f t="shared" si="491"/>
        <v>0</v>
      </c>
      <c r="G379" s="196"/>
      <c r="H379" s="339"/>
      <c r="I379" s="339"/>
      <c r="J379" s="297">
        <f t="shared" si="463"/>
        <v>0</v>
      </c>
      <c r="K379" s="339"/>
      <c r="L379" s="195"/>
      <c r="M379" s="339"/>
      <c r="N379" s="339"/>
      <c r="O379" s="195"/>
      <c r="P379" s="339"/>
      <c r="Q379" s="195"/>
      <c r="R379" s="195"/>
      <c r="S379" s="195"/>
      <c r="T379" s="289"/>
      <c r="U379" s="297">
        <f t="shared" si="474"/>
        <v>0</v>
      </c>
      <c r="V379" s="196">
        <f t="shared" si="465"/>
        <v>0</v>
      </c>
      <c r="W379" s="195"/>
      <c r="X379" s="297">
        <f t="shared" si="467"/>
        <v>0</v>
      </c>
      <c r="Y379" s="339"/>
      <c r="Z379" s="339"/>
      <c r="AB379" s="299">
        <f t="shared" si="470"/>
        <v>0</v>
      </c>
    </row>
    <row r="380" spans="1:28" s="197" customFormat="1" hidden="1" x14ac:dyDescent="0.25">
      <c r="A380" s="192"/>
      <c r="B380" s="192">
        <v>3296</v>
      </c>
      <c r="C380" s="350" t="s">
        <v>65</v>
      </c>
      <c r="D380" s="195"/>
      <c r="E380" s="195"/>
      <c r="F380" s="196">
        <f t="shared" si="491"/>
        <v>0</v>
      </c>
      <c r="G380" s="196"/>
      <c r="H380" s="339"/>
      <c r="I380" s="339"/>
      <c r="J380" s="297">
        <f t="shared" si="463"/>
        <v>0</v>
      </c>
      <c r="K380" s="339"/>
      <c r="L380" s="195"/>
      <c r="M380" s="339"/>
      <c r="N380" s="339"/>
      <c r="O380" s="195"/>
      <c r="P380" s="339"/>
      <c r="Q380" s="195"/>
      <c r="R380" s="195"/>
      <c r="S380" s="195"/>
      <c r="T380" s="289"/>
      <c r="U380" s="297">
        <f t="shared" si="474"/>
        <v>0</v>
      </c>
      <c r="V380" s="196">
        <f t="shared" si="465"/>
        <v>0</v>
      </c>
      <c r="W380" s="195"/>
      <c r="X380" s="297">
        <f t="shared" si="467"/>
        <v>0</v>
      </c>
      <c r="Y380" s="339"/>
      <c r="Z380" s="339"/>
      <c r="AB380" s="299">
        <f t="shared" si="470"/>
        <v>0</v>
      </c>
    </row>
    <row r="381" spans="1:28" s="197" customFormat="1" hidden="1" x14ac:dyDescent="0.25">
      <c r="A381" s="192"/>
      <c r="B381" s="193" t="s">
        <v>66</v>
      </c>
      <c r="C381" s="348" t="s">
        <v>55</v>
      </c>
      <c r="D381" s="195"/>
      <c r="E381" s="195"/>
      <c r="F381" s="196">
        <f t="shared" si="491"/>
        <v>0</v>
      </c>
      <c r="G381" s="196"/>
      <c r="H381" s="339"/>
      <c r="I381" s="339"/>
      <c r="J381" s="297">
        <f t="shared" si="463"/>
        <v>0</v>
      </c>
      <c r="K381" s="339"/>
      <c r="L381" s="195"/>
      <c r="M381" s="339"/>
      <c r="N381" s="339"/>
      <c r="O381" s="195"/>
      <c r="P381" s="339"/>
      <c r="Q381" s="195"/>
      <c r="R381" s="195"/>
      <c r="S381" s="195"/>
      <c r="T381" s="289"/>
      <c r="U381" s="297">
        <f t="shared" si="474"/>
        <v>0</v>
      </c>
      <c r="V381" s="196">
        <f t="shared" si="465"/>
        <v>0</v>
      </c>
      <c r="W381" s="195"/>
      <c r="X381" s="297">
        <f t="shared" si="467"/>
        <v>0</v>
      </c>
      <c r="Y381" s="339"/>
      <c r="Z381" s="339"/>
      <c r="AB381" s="299">
        <f t="shared" si="470"/>
        <v>0</v>
      </c>
    </row>
    <row r="382" spans="1:28" s="184" customFormat="1" hidden="1" x14ac:dyDescent="0.25">
      <c r="A382" s="5"/>
      <c r="B382" s="181">
        <v>34</v>
      </c>
      <c r="C382" s="349" t="s">
        <v>67</v>
      </c>
      <c r="D382" s="183">
        <f t="shared" ref="D382:E382" si="528">SUM(D383+D388)</f>
        <v>0</v>
      </c>
      <c r="E382" s="183">
        <f t="shared" si="528"/>
        <v>0</v>
      </c>
      <c r="F382" s="196">
        <f t="shared" si="491"/>
        <v>0</v>
      </c>
      <c r="G382" s="183"/>
      <c r="H382" s="340">
        <f t="shared" ref="H382:I382" si="529">SUM(H383+H388)</f>
        <v>0</v>
      </c>
      <c r="I382" s="340">
        <f t="shared" si="529"/>
        <v>0</v>
      </c>
      <c r="J382" s="297">
        <f t="shared" si="463"/>
        <v>0</v>
      </c>
      <c r="K382" s="340">
        <f t="shared" ref="K382:T382" si="530">SUM(K383+K388)</f>
        <v>0</v>
      </c>
      <c r="L382" s="183">
        <f t="shared" si="530"/>
        <v>0</v>
      </c>
      <c r="M382" s="340"/>
      <c r="N382" s="340">
        <f t="shared" si="530"/>
        <v>0</v>
      </c>
      <c r="O382" s="183">
        <f t="shared" si="530"/>
        <v>0</v>
      </c>
      <c r="P382" s="340">
        <f t="shared" si="530"/>
        <v>0</v>
      </c>
      <c r="Q382" s="183">
        <f t="shared" si="530"/>
        <v>0</v>
      </c>
      <c r="R382" s="183">
        <f t="shared" si="530"/>
        <v>0</v>
      </c>
      <c r="S382" s="183">
        <f t="shared" si="530"/>
        <v>0</v>
      </c>
      <c r="T382" s="290">
        <f t="shared" si="530"/>
        <v>0</v>
      </c>
      <c r="U382" s="297">
        <f t="shared" si="474"/>
        <v>0</v>
      </c>
      <c r="V382" s="196">
        <f t="shared" si="465"/>
        <v>0</v>
      </c>
      <c r="W382" s="183">
        <f t="shared" ref="W382" si="531">SUM(W383+W388)</f>
        <v>0</v>
      </c>
      <c r="X382" s="297">
        <f t="shared" si="467"/>
        <v>0</v>
      </c>
      <c r="Y382" s="340">
        <f t="shared" ref="Y382" si="532">SUM(Y383+Y388)</f>
        <v>0</v>
      </c>
      <c r="Z382" s="340">
        <f t="shared" ref="Z382" si="533">SUM(Z383+Z388)</f>
        <v>0</v>
      </c>
      <c r="AB382" s="299">
        <f t="shared" si="470"/>
        <v>0</v>
      </c>
    </row>
    <row r="383" spans="1:28" s="184" customFormat="1" hidden="1" x14ac:dyDescent="0.25">
      <c r="A383" s="181"/>
      <c r="B383" s="181">
        <v>342</v>
      </c>
      <c r="C383" s="349" t="s">
        <v>68</v>
      </c>
      <c r="D383" s="183">
        <f t="shared" ref="D383:E383" si="534">SUM(D384+D385+D386+D387)</f>
        <v>0</v>
      </c>
      <c r="E383" s="183">
        <f t="shared" si="534"/>
        <v>0</v>
      </c>
      <c r="F383" s="196">
        <f t="shared" si="491"/>
        <v>0</v>
      </c>
      <c r="G383" s="183"/>
      <c r="H383" s="340">
        <f t="shared" ref="H383:I383" si="535">SUM(H384+H385+H386+H387)</f>
        <v>0</v>
      </c>
      <c r="I383" s="340">
        <f t="shared" si="535"/>
        <v>0</v>
      </c>
      <c r="J383" s="297">
        <f t="shared" si="463"/>
        <v>0</v>
      </c>
      <c r="K383" s="340">
        <f t="shared" ref="K383:T383" si="536">SUM(K384+K385+K386+K387)</f>
        <v>0</v>
      </c>
      <c r="L383" s="183">
        <f t="shared" si="536"/>
        <v>0</v>
      </c>
      <c r="M383" s="340"/>
      <c r="N383" s="340">
        <f t="shared" si="536"/>
        <v>0</v>
      </c>
      <c r="O383" s="183">
        <f t="shared" si="536"/>
        <v>0</v>
      </c>
      <c r="P383" s="340">
        <f t="shared" si="536"/>
        <v>0</v>
      </c>
      <c r="Q383" s="183">
        <f t="shared" si="536"/>
        <v>0</v>
      </c>
      <c r="R383" s="183">
        <f t="shared" si="536"/>
        <v>0</v>
      </c>
      <c r="S383" s="183">
        <f t="shared" si="536"/>
        <v>0</v>
      </c>
      <c r="T383" s="290">
        <f t="shared" si="536"/>
        <v>0</v>
      </c>
      <c r="U383" s="297">
        <f t="shared" si="474"/>
        <v>0</v>
      </c>
      <c r="V383" s="196">
        <f t="shared" si="465"/>
        <v>0</v>
      </c>
      <c r="W383" s="183">
        <f t="shared" ref="W383" si="537">SUM(W384+W385+W386+W387)</f>
        <v>0</v>
      </c>
      <c r="X383" s="297">
        <f t="shared" si="467"/>
        <v>0</v>
      </c>
      <c r="Y383" s="340">
        <f t="shared" ref="Y383" si="538">SUM(Y384+Y385+Y386+Y387)</f>
        <v>0</v>
      </c>
      <c r="Z383" s="340">
        <f t="shared" ref="Z383" si="539">SUM(Z384+Z385+Z386+Z387)</f>
        <v>0</v>
      </c>
      <c r="AB383" s="299">
        <f t="shared" si="470"/>
        <v>0</v>
      </c>
    </row>
    <row r="384" spans="1:28" s="197" customFormat="1" ht="27.75" hidden="1" customHeight="1" x14ac:dyDescent="0.25">
      <c r="A384" s="192"/>
      <c r="B384" s="193" t="s">
        <v>69</v>
      </c>
      <c r="C384" s="348" t="s">
        <v>70</v>
      </c>
      <c r="D384" s="195"/>
      <c r="E384" s="195"/>
      <c r="F384" s="196">
        <f t="shared" si="491"/>
        <v>0</v>
      </c>
      <c r="G384" s="196"/>
      <c r="H384" s="339"/>
      <c r="I384" s="339"/>
      <c r="J384" s="297">
        <f t="shared" si="463"/>
        <v>0</v>
      </c>
      <c r="K384" s="339"/>
      <c r="L384" s="195"/>
      <c r="M384" s="339"/>
      <c r="N384" s="339"/>
      <c r="O384" s="195"/>
      <c r="P384" s="339"/>
      <c r="Q384" s="195"/>
      <c r="R384" s="195"/>
      <c r="S384" s="195"/>
      <c r="T384" s="289"/>
      <c r="U384" s="297">
        <f t="shared" si="474"/>
        <v>0</v>
      </c>
      <c r="V384" s="196">
        <f t="shared" si="465"/>
        <v>0</v>
      </c>
      <c r="W384" s="195"/>
      <c r="X384" s="297">
        <f t="shared" si="467"/>
        <v>0</v>
      </c>
      <c r="Y384" s="339"/>
      <c r="Z384" s="339"/>
      <c r="AB384" s="299">
        <f t="shared" si="470"/>
        <v>0</v>
      </c>
    </row>
    <row r="385" spans="1:28" s="197" customFormat="1" ht="27" hidden="1" x14ac:dyDescent="0.25">
      <c r="A385" s="192"/>
      <c r="B385" s="192">
        <v>3426</v>
      </c>
      <c r="C385" s="348" t="s">
        <v>71</v>
      </c>
      <c r="D385" s="195"/>
      <c r="E385" s="195"/>
      <c r="F385" s="196">
        <f t="shared" si="491"/>
        <v>0</v>
      </c>
      <c r="G385" s="196"/>
      <c r="H385" s="339"/>
      <c r="I385" s="339"/>
      <c r="J385" s="297">
        <f t="shared" si="463"/>
        <v>0</v>
      </c>
      <c r="K385" s="339"/>
      <c r="L385" s="195"/>
      <c r="M385" s="339"/>
      <c r="N385" s="339"/>
      <c r="O385" s="195"/>
      <c r="P385" s="339"/>
      <c r="Q385" s="195"/>
      <c r="R385" s="195"/>
      <c r="S385" s="195"/>
      <c r="T385" s="289"/>
      <c r="U385" s="297">
        <f t="shared" si="474"/>
        <v>0</v>
      </c>
      <c r="V385" s="196">
        <f t="shared" si="465"/>
        <v>0</v>
      </c>
      <c r="W385" s="195"/>
      <c r="X385" s="297">
        <f t="shared" si="467"/>
        <v>0</v>
      </c>
      <c r="Y385" s="339"/>
      <c r="Z385" s="339"/>
      <c r="AB385" s="299">
        <f t="shared" si="470"/>
        <v>0</v>
      </c>
    </row>
    <row r="386" spans="1:28" s="197" customFormat="1" ht="27" hidden="1" x14ac:dyDescent="0.25">
      <c r="A386" s="192"/>
      <c r="B386" s="192">
        <v>3427</v>
      </c>
      <c r="C386" s="348" t="s">
        <v>72</v>
      </c>
      <c r="D386" s="195"/>
      <c r="E386" s="195"/>
      <c r="F386" s="196">
        <f t="shared" si="491"/>
        <v>0</v>
      </c>
      <c r="G386" s="196"/>
      <c r="H386" s="339"/>
      <c r="I386" s="339"/>
      <c r="J386" s="297">
        <f t="shared" si="463"/>
        <v>0</v>
      </c>
      <c r="K386" s="339"/>
      <c r="L386" s="195"/>
      <c r="M386" s="339"/>
      <c r="N386" s="339"/>
      <c r="O386" s="195"/>
      <c r="P386" s="339"/>
      <c r="Q386" s="195"/>
      <c r="R386" s="195"/>
      <c r="S386" s="195"/>
      <c r="T386" s="289"/>
      <c r="U386" s="297">
        <f t="shared" si="474"/>
        <v>0</v>
      </c>
      <c r="V386" s="196">
        <f t="shared" si="465"/>
        <v>0</v>
      </c>
      <c r="W386" s="195"/>
      <c r="X386" s="297">
        <f t="shared" si="467"/>
        <v>0</v>
      </c>
      <c r="Y386" s="339"/>
      <c r="Z386" s="339"/>
      <c r="AB386" s="299">
        <f t="shared" si="470"/>
        <v>0</v>
      </c>
    </row>
    <row r="387" spans="1:28" s="197" customFormat="1" hidden="1" x14ac:dyDescent="0.25">
      <c r="A387" s="192"/>
      <c r="B387" s="192">
        <v>3428</v>
      </c>
      <c r="C387" s="348" t="s">
        <v>73</v>
      </c>
      <c r="D387" s="195"/>
      <c r="E387" s="195"/>
      <c r="F387" s="196">
        <f t="shared" si="491"/>
        <v>0</v>
      </c>
      <c r="G387" s="196"/>
      <c r="H387" s="339"/>
      <c r="I387" s="339"/>
      <c r="J387" s="297">
        <f t="shared" si="463"/>
        <v>0</v>
      </c>
      <c r="K387" s="339"/>
      <c r="L387" s="195"/>
      <c r="M387" s="339"/>
      <c r="N387" s="339"/>
      <c r="O387" s="195"/>
      <c r="P387" s="339"/>
      <c r="Q387" s="195"/>
      <c r="R387" s="195"/>
      <c r="S387" s="195"/>
      <c r="T387" s="289"/>
      <c r="U387" s="297">
        <f t="shared" si="474"/>
        <v>0</v>
      </c>
      <c r="V387" s="196">
        <f t="shared" si="465"/>
        <v>0</v>
      </c>
      <c r="W387" s="195"/>
      <c r="X387" s="297">
        <f t="shared" si="467"/>
        <v>0</v>
      </c>
      <c r="Y387" s="339"/>
      <c r="Z387" s="339"/>
      <c r="AB387" s="299">
        <f t="shared" si="470"/>
        <v>0</v>
      </c>
    </row>
    <row r="388" spans="1:28" s="184" customFormat="1" hidden="1" x14ac:dyDescent="0.25">
      <c r="A388" s="181"/>
      <c r="B388" s="181">
        <v>343</v>
      </c>
      <c r="C388" s="349"/>
      <c r="D388" s="183">
        <f t="shared" ref="D388:E388" si="540">SUM(D389+D390+D391+D392)</f>
        <v>0</v>
      </c>
      <c r="E388" s="183">
        <f t="shared" si="540"/>
        <v>0</v>
      </c>
      <c r="F388" s="196">
        <f t="shared" si="491"/>
        <v>0</v>
      </c>
      <c r="G388" s="183"/>
      <c r="H388" s="340">
        <f t="shared" ref="H388:I388" si="541">SUM(H389+H390+H391+H392)</f>
        <v>0</v>
      </c>
      <c r="I388" s="340">
        <f t="shared" si="541"/>
        <v>0</v>
      </c>
      <c r="J388" s="297">
        <f t="shared" si="463"/>
        <v>0</v>
      </c>
      <c r="K388" s="340">
        <f t="shared" ref="K388:T388" si="542">SUM(K389+K390+K391+K392)</f>
        <v>0</v>
      </c>
      <c r="L388" s="183">
        <f t="shared" si="542"/>
        <v>0</v>
      </c>
      <c r="M388" s="340"/>
      <c r="N388" s="340">
        <f t="shared" si="542"/>
        <v>0</v>
      </c>
      <c r="O388" s="183">
        <f t="shared" si="542"/>
        <v>0</v>
      </c>
      <c r="P388" s="340">
        <f t="shared" si="542"/>
        <v>0</v>
      </c>
      <c r="Q388" s="183">
        <f t="shared" si="542"/>
        <v>0</v>
      </c>
      <c r="R388" s="183">
        <f t="shared" si="542"/>
        <v>0</v>
      </c>
      <c r="S388" s="183">
        <f t="shared" si="542"/>
        <v>0</v>
      </c>
      <c r="T388" s="290">
        <f t="shared" si="542"/>
        <v>0</v>
      </c>
      <c r="U388" s="297">
        <f t="shared" si="474"/>
        <v>0</v>
      </c>
      <c r="V388" s="196">
        <f t="shared" si="465"/>
        <v>0</v>
      </c>
      <c r="W388" s="183">
        <f t="shared" ref="W388" si="543">SUM(W389+W390+W391+W392)</f>
        <v>0</v>
      </c>
      <c r="X388" s="297">
        <f t="shared" si="467"/>
        <v>0</v>
      </c>
      <c r="Y388" s="340">
        <f t="shared" ref="Y388" si="544">SUM(Y389+Y390+Y391+Y392)</f>
        <v>0</v>
      </c>
      <c r="Z388" s="340">
        <f t="shared" ref="Z388" si="545">SUM(Z389+Z390+Z391+Z392)</f>
        <v>0</v>
      </c>
      <c r="AB388" s="299">
        <f t="shared" si="470"/>
        <v>0</v>
      </c>
    </row>
    <row r="389" spans="1:28" s="197" customFormat="1" hidden="1" x14ac:dyDescent="0.25">
      <c r="A389" s="192"/>
      <c r="B389" s="193" t="s">
        <v>74</v>
      </c>
      <c r="C389" s="348" t="s">
        <v>75</v>
      </c>
      <c r="D389" s="195"/>
      <c r="E389" s="195"/>
      <c r="F389" s="196">
        <f t="shared" si="491"/>
        <v>0</v>
      </c>
      <c r="G389" s="196"/>
      <c r="H389" s="339"/>
      <c r="I389" s="339"/>
      <c r="J389" s="297">
        <f t="shared" si="463"/>
        <v>0</v>
      </c>
      <c r="K389" s="339"/>
      <c r="L389" s="195"/>
      <c r="M389" s="339"/>
      <c r="N389" s="339"/>
      <c r="O389" s="195"/>
      <c r="P389" s="339"/>
      <c r="Q389" s="195"/>
      <c r="R389" s="195"/>
      <c r="S389" s="195"/>
      <c r="T389" s="289"/>
      <c r="U389" s="297">
        <f t="shared" si="474"/>
        <v>0</v>
      </c>
      <c r="V389" s="196">
        <f t="shared" si="465"/>
        <v>0</v>
      </c>
      <c r="W389" s="195"/>
      <c r="X389" s="297">
        <f t="shared" si="467"/>
        <v>0</v>
      </c>
      <c r="Y389" s="339"/>
      <c r="Z389" s="339"/>
      <c r="AB389" s="299">
        <f t="shared" si="470"/>
        <v>0</v>
      </c>
    </row>
    <row r="390" spans="1:28" s="197" customFormat="1" hidden="1" x14ac:dyDescent="0.25">
      <c r="A390" s="192"/>
      <c r="B390" s="193" t="s">
        <v>76</v>
      </c>
      <c r="C390" s="348" t="s">
        <v>77</v>
      </c>
      <c r="D390" s="195"/>
      <c r="E390" s="195"/>
      <c r="F390" s="196">
        <f t="shared" si="491"/>
        <v>0</v>
      </c>
      <c r="G390" s="196"/>
      <c r="H390" s="339"/>
      <c r="I390" s="339"/>
      <c r="J390" s="297">
        <f t="shared" si="463"/>
        <v>0</v>
      </c>
      <c r="K390" s="339"/>
      <c r="L390" s="195"/>
      <c r="M390" s="339"/>
      <c r="N390" s="339"/>
      <c r="O390" s="195"/>
      <c r="P390" s="339"/>
      <c r="Q390" s="195"/>
      <c r="R390" s="195"/>
      <c r="S390" s="195"/>
      <c r="T390" s="289"/>
      <c r="U390" s="297">
        <f t="shared" si="474"/>
        <v>0</v>
      </c>
      <c r="V390" s="196">
        <f t="shared" si="465"/>
        <v>0</v>
      </c>
      <c r="W390" s="195"/>
      <c r="X390" s="297">
        <f t="shared" si="467"/>
        <v>0</v>
      </c>
      <c r="Y390" s="339"/>
      <c r="Z390" s="339"/>
      <c r="AB390" s="299">
        <f t="shared" si="470"/>
        <v>0</v>
      </c>
    </row>
    <row r="391" spans="1:28" s="197" customFormat="1" hidden="1" x14ac:dyDescent="0.25">
      <c r="A391" s="192"/>
      <c r="B391" s="193" t="s">
        <v>78</v>
      </c>
      <c r="C391" s="348" t="s">
        <v>79</v>
      </c>
      <c r="D391" s="195"/>
      <c r="E391" s="195"/>
      <c r="F391" s="196">
        <f t="shared" si="491"/>
        <v>0</v>
      </c>
      <c r="G391" s="196"/>
      <c r="H391" s="339"/>
      <c r="I391" s="339"/>
      <c r="J391" s="297">
        <f t="shared" si="463"/>
        <v>0</v>
      </c>
      <c r="K391" s="339"/>
      <c r="L391" s="195"/>
      <c r="M391" s="339"/>
      <c r="N391" s="339"/>
      <c r="O391" s="195"/>
      <c r="P391" s="339"/>
      <c r="Q391" s="195"/>
      <c r="R391" s="195"/>
      <c r="S391" s="195"/>
      <c r="T391" s="289"/>
      <c r="U391" s="297">
        <f t="shared" si="474"/>
        <v>0</v>
      </c>
      <c r="V391" s="196">
        <f t="shared" si="465"/>
        <v>0</v>
      </c>
      <c r="W391" s="195"/>
      <c r="X391" s="297">
        <f t="shared" si="467"/>
        <v>0</v>
      </c>
      <c r="Y391" s="339"/>
      <c r="Z391" s="339"/>
      <c r="AB391" s="299">
        <f t="shared" si="470"/>
        <v>0</v>
      </c>
    </row>
    <row r="392" spans="1:28" s="197" customFormat="1" hidden="1" x14ac:dyDescent="0.25">
      <c r="A392" s="192"/>
      <c r="B392" s="193" t="s">
        <v>80</v>
      </c>
      <c r="C392" s="348" t="s">
        <v>81</v>
      </c>
      <c r="D392" s="195"/>
      <c r="E392" s="195"/>
      <c r="F392" s="196">
        <f t="shared" si="491"/>
        <v>0</v>
      </c>
      <c r="G392" s="196"/>
      <c r="H392" s="339"/>
      <c r="I392" s="339"/>
      <c r="J392" s="297">
        <f t="shared" si="463"/>
        <v>0</v>
      </c>
      <c r="K392" s="339"/>
      <c r="L392" s="195"/>
      <c r="M392" s="339"/>
      <c r="N392" s="339"/>
      <c r="O392" s="195"/>
      <c r="P392" s="339"/>
      <c r="Q392" s="195"/>
      <c r="R392" s="195"/>
      <c r="S392" s="195"/>
      <c r="T392" s="289"/>
      <c r="U392" s="297">
        <f t="shared" si="474"/>
        <v>0</v>
      </c>
      <c r="V392" s="196">
        <f t="shared" si="465"/>
        <v>0</v>
      </c>
      <c r="W392" s="195"/>
      <c r="X392" s="297">
        <f t="shared" si="467"/>
        <v>0</v>
      </c>
      <c r="Y392" s="339"/>
      <c r="Z392" s="339"/>
      <c r="AB392" s="299">
        <f t="shared" si="470"/>
        <v>0</v>
      </c>
    </row>
    <row r="393" spans="1:28" s="6" customFormat="1" hidden="1" x14ac:dyDescent="0.25">
      <c r="B393" s="4">
        <v>4</v>
      </c>
      <c r="C393" s="347" t="s">
        <v>117</v>
      </c>
      <c r="D393" s="3">
        <f>SUM(D394)</f>
        <v>0</v>
      </c>
      <c r="E393" s="3">
        <f t="shared" ref="E393:W393" si="546">SUM(E394)</f>
        <v>0</v>
      </c>
      <c r="F393" s="196">
        <f t="shared" si="491"/>
        <v>0</v>
      </c>
      <c r="G393" s="3"/>
      <c r="H393" s="338">
        <f t="shared" si="546"/>
        <v>0</v>
      </c>
      <c r="I393" s="338">
        <f t="shared" si="546"/>
        <v>0</v>
      </c>
      <c r="J393" s="297">
        <f t="shared" si="463"/>
        <v>0</v>
      </c>
      <c r="K393" s="338">
        <f t="shared" si="546"/>
        <v>0</v>
      </c>
      <c r="L393" s="3">
        <f t="shared" si="546"/>
        <v>0</v>
      </c>
      <c r="M393" s="338"/>
      <c r="N393" s="338">
        <f t="shared" si="546"/>
        <v>0</v>
      </c>
      <c r="O393" s="3">
        <f t="shared" si="546"/>
        <v>0</v>
      </c>
      <c r="P393" s="338">
        <f t="shared" si="546"/>
        <v>0</v>
      </c>
      <c r="Q393" s="3">
        <f t="shared" si="546"/>
        <v>0</v>
      </c>
      <c r="R393" s="3">
        <f t="shared" si="546"/>
        <v>0</v>
      </c>
      <c r="S393" s="3">
        <f t="shared" si="546"/>
        <v>0</v>
      </c>
      <c r="T393" s="288">
        <f t="shared" si="546"/>
        <v>0</v>
      </c>
      <c r="U393" s="297">
        <f t="shared" si="474"/>
        <v>0</v>
      </c>
      <c r="V393" s="196">
        <f t="shared" si="465"/>
        <v>0</v>
      </c>
      <c r="W393" s="3">
        <f t="shared" si="546"/>
        <v>0</v>
      </c>
      <c r="X393" s="297">
        <f t="shared" si="467"/>
        <v>0</v>
      </c>
      <c r="Y393" s="338">
        <f t="shared" ref="Y393:Z393" si="547">SUM(Y394)</f>
        <v>0</v>
      </c>
      <c r="Z393" s="338">
        <f t="shared" si="547"/>
        <v>0</v>
      </c>
      <c r="AB393" s="299">
        <f t="shared" si="470"/>
        <v>0</v>
      </c>
    </row>
    <row r="394" spans="1:28" s="6" customFormat="1" hidden="1" x14ac:dyDescent="0.25">
      <c r="B394" s="4">
        <v>42</v>
      </c>
      <c r="C394" s="347"/>
      <c r="D394" s="3">
        <f t="shared" ref="D394:E394" si="548">SUM(D395+D403+D406+D411)</f>
        <v>0</v>
      </c>
      <c r="E394" s="3">
        <f t="shared" si="548"/>
        <v>0</v>
      </c>
      <c r="F394" s="196">
        <f t="shared" si="491"/>
        <v>0</v>
      </c>
      <c r="G394" s="3"/>
      <c r="H394" s="338">
        <f t="shared" ref="H394:I394" si="549">SUM(H395+H403+H406+H411)</f>
        <v>0</v>
      </c>
      <c r="I394" s="338">
        <f t="shared" si="549"/>
        <v>0</v>
      </c>
      <c r="J394" s="297">
        <f t="shared" si="463"/>
        <v>0</v>
      </c>
      <c r="K394" s="338">
        <f t="shared" ref="K394:T394" si="550">SUM(K395+K403+K406+K411)</f>
        <v>0</v>
      </c>
      <c r="L394" s="3">
        <f t="shared" si="550"/>
        <v>0</v>
      </c>
      <c r="M394" s="338"/>
      <c r="N394" s="338">
        <f t="shared" si="550"/>
        <v>0</v>
      </c>
      <c r="O394" s="3">
        <f t="shared" si="550"/>
        <v>0</v>
      </c>
      <c r="P394" s="338">
        <f t="shared" si="550"/>
        <v>0</v>
      </c>
      <c r="Q394" s="3">
        <f t="shared" si="550"/>
        <v>0</v>
      </c>
      <c r="R394" s="3">
        <f t="shared" si="550"/>
        <v>0</v>
      </c>
      <c r="S394" s="3">
        <f t="shared" si="550"/>
        <v>0</v>
      </c>
      <c r="T394" s="288">
        <f t="shared" si="550"/>
        <v>0</v>
      </c>
      <c r="U394" s="297">
        <f t="shared" si="474"/>
        <v>0</v>
      </c>
      <c r="V394" s="196">
        <f t="shared" si="465"/>
        <v>0</v>
      </c>
      <c r="W394" s="3">
        <f t="shared" ref="W394" si="551">SUM(W395+W403+W406+W411)</f>
        <v>0</v>
      </c>
      <c r="X394" s="297">
        <f t="shared" si="467"/>
        <v>0</v>
      </c>
      <c r="Y394" s="338">
        <f t="shared" ref="Y394" si="552">SUM(Y395+Y403+Y406+Y411)</f>
        <v>0</v>
      </c>
      <c r="Z394" s="338">
        <f t="shared" ref="Z394" si="553">SUM(Z395+Z403+Z406+Z411)</f>
        <v>0</v>
      </c>
      <c r="AB394" s="299">
        <f t="shared" si="470"/>
        <v>0</v>
      </c>
    </row>
    <row r="395" spans="1:28" s="6" customFormat="1" hidden="1" x14ac:dyDescent="0.25">
      <c r="B395" s="4">
        <v>422</v>
      </c>
      <c r="C395" s="347"/>
      <c r="D395" s="3">
        <f t="shared" ref="D395:E395" si="554">SUM(D396+D397+D398+D399+D400+D401+D402)</f>
        <v>0</v>
      </c>
      <c r="E395" s="3">
        <f t="shared" si="554"/>
        <v>0</v>
      </c>
      <c r="F395" s="196">
        <f t="shared" ref="F395:F413" si="555">SUM(H395:T395)</f>
        <v>0</v>
      </c>
      <c r="G395" s="3"/>
      <c r="H395" s="338">
        <f t="shared" ref="H395:I395" si="556">SUM(H396+H397+H398+H399+H400+H401+H402)</f>
        <v>0</v>
      </c>
      <c r="I395" s="338">
        <f t="shared" si="556"/>
        <v>0</v>
      </c>
      <c r="J395" s="297">
        <f t="shared" si="463"/>
        <v>0</v>
      </c>
      <c r="K395" s="338">
        <f t="shared" ref="K395:T395" si="557">SUM(K396+K397+K398+K399+K400+K401+K402)</f>
        <v>0</v>
      </c>
      <c r="L395" s="3">
        <f t="shared" si="557"/>
        <v>0</v>
      </c>
      <c r="M395" s="338"/>
      <c r="N395" s="338">
        <f t="shared" si="557"/>
        <v>0</v>
      </c>
      <c r="O395" s="3">
        <f t="shared" si="557"/>
        <v>0</v>
      </c>
      <c r="P395" s="338">
        <f t="shared" si="557"/>
        <v>0</v>
      </c>
      <c r="Q395" s="3">
        <f t="shared" si="557"/>
        <v>0</v>
      </c>
      <c r="R395" s="3">
        <f t="shared" si="557"/>
        <v>0</v>
      </c>
      <c r="S395" s="3">
        <f t="shared" si="557"/>
        <v>0</v>
      </c>
      <c r="T395" s="288">
        <f t="shared" si="557"/>
        <v>0</v>
      </c>
      <c r="U395" s="297">
        <f t="shared" si="474"/>
        <v>0</v>
      </c>
      <c r="V395" s="196">
        <f t="shared" si="465"/>
        <v>0</v>
      </c>
      <c r="W395" s="3">
        <f t="shared" ref="W395" si="558">SUM(W396+W397+W398+W399+W400+W401+W402)</f>
        <v>0</v>
      </c>
      <c r="X395" s="297">
        <f t="shared" si="467"/>
        <v>0</v>
      </c>
      <c r="Y395" s="338">
        <f t="shared" ref="Y395" si="559">SUM(Y396+Y397+Y398+Y399+Y400+Y401+Y402)</f>
        <v>0</v>
      </c>
      <c r="Z395" s="338">
        <f t="shared" ref="Z395" si="560">SUM(Z396+Z397+Z398+Z399+Z400+Z401+Z402)</f>
        <v>0</v>
      </c>
      <c r="AB395" s="299">
        <f t="shared" si="470"/>
        <v>0</v>
      </c>
    </row>
    <row r="396" spans="1:28" s="204" customFormat="1" hidden="1" x14ac:dyDescent="0.25">
      <c r="A396" s="201"/>
      <c r="B396" s="202" t="s">
        <v>82</v>
      </c>
      <c r="C396" s="351" t="s">
        <v>83</v>
      </c>
      <c r="D396" s="195"/>
      <c r="E396" s="195"/>
      <c r="F396" s="196">
        <f t="shared" si="555"/>
        <v>0</v>
      </c>
      <c r="G396" s="196"/>
      <c r="H396" s="339"/>
      <c r="I396" s="339"/>
      <c r="J396" s="297">
        <f t="shared" ref="J396:J413" si="561">SUM(H396:I396)</f>
        <v>0</v>
      </c>
      <c r="K396" s="339"/>
      <c r="L396" s="195"/>
      <c r="M396" s="339"/>
      <c r="N396" s="339"/>
      <c r="O396" s="195"/>
      <c r="P396" s="339"/>
      <c r="Q396" s="195"/>
      <c r="R396" s="195"/>
      <c r="S396" s="195"/>
      <c r="T396" s="289"/>
      <c r="U396" s="297">
        <f t="shared" si="474"/>
        <v>0</v>
      </c>
      <c r="V396" s="196">
        <f t="shared" si="465"/>
        <v>0</v>
      </c>
      <c r="W396" s="195"/>
      <c r="X396" s="297">
        <f t="shared" si="467"/>
        <v>0</v>
      </c>
      <c r="Y396" s="339"/>
      <c r="Z396" s="339"/>
      <c r="AB396" s="299">
        <f t="shared" si="470"/>
        <v>0</v>
      </c>
    </row>
    <row r="397" spans="1:28" s="204" customFormat="1" hidden="1" x14ac:dyDescent="0.25">
      <c r="A397" s="201"/>
      <c r="B397" s="202" t="s">
        <v>84</v>
      </c>
      <c r="C397" s="351" t="s">
        <v>85</v>
      </c>
      <c r="D397" s="195"/>
      <c r="E397" s="195"/>
      <c r="F397" s="196">
        <f t="shared" si="555"/>
        <v>0</v>
      </c>
      <c r="G397" s="196"/>
      <c r="H397" s="339"/>
      <c r="I397" s="339"/>
      <c r="J397" s="297">
        <f t="shared" si="561"/>
        <v>0</v>
      </c>
      <c r="K397" s="339"/>
      <c r="L397" s="195"/>
      <c r="M397" s="339"/>
      <c r="N397" s="339"/>
      <c r="O397" s="195"/>
      <c r="P397" s="339"/>
      <c r="Q397" s="195"/>
      <c r="R397" s="195"/>
      <c r="S397" s="195"/>
      <c r="T397" s="289"/>
      <c r="U397" s="297">
        <f t="shared" si="474"/>
        <v>0</v>
      </c>
      <c r="V397" s="196">
        <f t="shared" si="465"/>
        <v>0</v>
      </c>
      <c r="W397" s="195"/>
      <c r="X397" s="297">
        <f t="shared" si="467"/>
        <v>0</v>
      </c>
      <c r="Y397" s="339"/>
      <c r="Z397" s="339"/>
      <c r="AB397" s="299">
        <f t="shared" si="470"/>
        <v>0</v>
      </c>
    </row>
    <row r="398" spans="1:28" s="204" customFormat="1" hidden="1" x14ac:dyDescent="0.25">
      <c r="A398" s="201"/>
      <c r="B398" s="202" t="s">
        <v>86</v>
      </c>
      <c r="C398" s="351" t="s">
        <v>87</v>
      </c>
      <c r="D398" s="195"/>
      <c r="E398" s="195"/>
      <c r="F398" s="196">
        <f t="shared" si="555"/>
        <v>0</v>
      </c>
      <c r="G398" s="196"/>
      <c r="H398" s="339"/>
      <c r="I398" s="339"/>
      <c r="J398" s="297">
        <f t="shared" si="561"/>
        <v>0</v>
      </c>
      <c r="K398" s="339"/>
      <c r="L398" s="195"/>
      <c r="M398" s="339"/>
      <c r="N398" s="339"/>
      <c r="O398" s="195"/>
      <c r="P398" s="339"/>
      <c r="Q398" s="195"/>
      <c r="R398" s="195"/>
      <c r="S398" s="195"/>
      <c r="T398" s="289"/>
      <c r="U398" s="297">
        <f t="shared" si="474"/>
        <v>0</v>
      </c>
      <c r="V398" s="196">
        <f t="shared" si="465"/>
        <v>0</v>
      </c>
      <c r="W398" s="195"/>
      <c r="X398" s="297">
        <f t="shared" si="467"/>
        <v>0</v>
      </c>
      <c r="Y398" s="339"/>
      <c r="Z398" s="339"/>
      <c r="AB398" s="299">
        <f t="shared" si="470"/>
        <v>0</v>
      </c>
    </row>
    <row r="399" spans="1:28" s="204" customFormat="1" hidden="1" x14ac:dyDescent="0.25">
      <c r="A399" s="201"/>
      <c r="B399" s="202" t="s">
        <v>88</v>
      </c>
      <c r="C399" s="351" t="s">
        <v>89</v>
      </c>
      <c r="D399" s="195"/>
      <c r="E399" s="195"/>
      <c r="F399" s="196">
        <f t="shared" si="555"/>
        <v>0</v>
      </c>
      <c r="G399" s="196"/>
      <c r="H399" s="339"/>
      <c r="I399" s="339"/>
      <c r="J399" s="297">
        <f t="shared" si="561"/>
        <v>0</v>
      </c>
      <c r="K399" s="339"/>
      <c r="L399" s="195"/>
      <c r="M399" s="339"/>
      <c r="N399" s="339"/>
      <c r="O399" s="195"/>
      <c r="P399" s="339"/>
      <c r="Q399" s="195"/>
      <c r="R399" s="195"/>
      <c r="S399" s="195"/>
      <c r="T399" s="289"/>
      <c r="U399" s="297">
        <f t="shared" si="474"/>
        <v>0</v>
      </c>
      <c r="V399" s="196">
        <f t="shared" ref="V399:V413" si="562">SUM(J399+U399)</f>
        <v>0</v>
      </c>
      <c r="W399" s="195"/>
      <c r="X399" s="297">
        <f t="shared" ref="X399:X413" si="563">SUM(V399:W399)</f>
        <v>0</v>
      </c>
      <c r="Y399" s="339"/>
      <c r="Z399" s="339"/>
      <c r="AB399" s="299">
        <f t="shared" ref="AB399:AB464" si="564">SUM(H399+U399)</f>
        <v>0</v>
      </c>
    </row>
    <row r="400" spans="1:28" s="204" customFormat="1" hidden="1" x14ac:dyDescent="0.25">
      <c r="A400" s="201"/>
      <c r="B400" s="202" t="s">
        <v>90</v>
      </c>
      <c r="C400" s="351" t="s">
        <v>91</v>
      </c>
      <c r="D400" s="195"/>
      <c r="E400" s="195"/>
      <c r="F400" s="196">
        <f t="shared" si="555"/>
        <v>0</v>
      </c>
      <c r="G400" s="196"/>
      <c r="H400" s="339"/>
      <c r="I400" s="339"/>
      <c r="J400" s="297">
        <f t="shared" si="561"/>
        <v>0</v>
      </c>
      <c r="K400" s="339"/>
      <c r="L400" s="195"/>
      <c r="M400" s="339"/>
      <c r="N400" s="339"/>
      <c r="O400" s="195"/>
      <c r="P400" s="339"/>
      <c r="Q400" s="195"/>
      <c r="R400" s="195"/>
      <c r="S400" s="195"/>
      <c r="T400" s="289"/>
      <c r="U400" s="297">
        <f t="shared" ref="U400:U413" si="565">SUM(K400:T400)</f>
        <v>0</v>
      </c>
      <c r="V400" s="196">
        <f t="shared" si="562"/>
        <v>0</v>
      </c>
      <c r="W400" s="195"/>
      <c r="X400" s="297">
        <f t="shared" si="563"/>
        <v>0</v>
      </c>
      <c r="Y400" s="339"/>
      <c r="Z400" s="339"/>
      <c r="AB400" s="299">
        <f t="shared" si="564"/>
        <v>0</v>
      </c>
    </row>
    <row r="401" spans="1:28" s="204" customFormat="1" hidden="1" x14ac:dyDescent="0.25">
      <c r="A401" s="201"/>
      <c r="B401" s="202" t="s">
        <v>92</v>
      </c>
      <c r="C401" s="351" t="s">
        <v>93</v>
      </c>
      <c r="D401" s="195"/>
      <c r="E401" s="195"/>
      <c r="F401" s="196">
        <f t="shared" si="555"/>
        <v>0</v>
      </c>
      <c r="G401" s="196"/>
      <c r="H401" s="339"/>
      <c r="I401" s="339"/>
      <c r="J401" s="297">
        <f t="shared" si="561"/>
        <v>0</v>
      </c>
      <c r="K401" s="339"/>
      <c r="L401" s="195"/>
      <c r="M401" s="339"/>
      <c r="N401" s="339"/>
      <c r="O401" s="195"/>
      <c r="P401" s="339"/>
      <c r="Q401" s="195"/>
      <c r="R401" s="195"/>
      <c r="S401" s="195"/>
      <c r="T401" s="289"/>
      <c r="U401" s="297">
        <f t="shared" si="565"/>
        <v>0</v>
      </c>
      <c r="V401" s="196">
        <f t="shared" si="562"/>
        <v>0</v>
      </c>
      <c r="W401" s="195"/>
      <c r="X401" s="297">
        <f t="shared" si="563"/>
        <v>0</v>
      </c>
      <c r="Y401" s="339"/>
      <c r="Z401" s="339"/>
      <c r="AB401" s="299">
        <f t="shared" si="564"/>
        <v>0</v>
      </c>
    </row>
    <row r="402" spans="1:28" s="204" customFormat="1" hidden="1" x14ac:dyDescent="0.25">
      <c r="A402" s="201"/>
      <c r="B402" s="202" t="s">
        <v>94</v>
      </c>
      <c r="C402" s="351" t="s">
        <v>95</v>
      </c>
      <c r="D402" s="195"/>
      <c r="E402" s="195"/>
      <c r="F402" s="196">
        <f t="shared" si="555"/>
        <v>0</v>
      </c>
      <c r="G402" s="196"/>
      <c r="H402" s="339"/>
      <c r="I402" s="339"/>
      <c r="J402" s="297">
        <f t="shared" si="561"/>
        <v>0</v>
      </c>
      <c r="K402" s="339"/>
      <c r="L402" s="195"/>
      <c r="M402" s="339"/>
      <c r="N402" s="339"/>
      <c r="O402" s="195"/>
      <c r="P402" s="339"/>
      <c r="Q402" s="195"/>
      <c r="R402" s="195"/>
      <c r="S402" s="195"/>
      <c r="T402" s="289"/>
      <c r="U402" s="297">
        <f t="shared" si="565"/>
        <v>0</v>
      </c>
      <c r="V402" s="196">
        <f t="shared" si="562"/>
        <v>0</v>
      </c>
      <c r="W402" s="195"/>
      <c r="X402" s="297">
        <f t="shared" si="563"/>
        <v>0</v>
      </c>
      <c r="Y402" s="339"/>
      <c r="Z402" s="339"/>
      <c r="AB402" s="299">
        <f t="shared" si="564"/>
        <v>0</v>
      </c>
    </row>
    <row r="403" spans="1:28" s="187" customFormat="1" hidden="1" x14ac:dyDescent="0.25">
      <c r="A403" s="185"/>
      <c r="B403" s="185">
        <v>423</v>
      </c>
      <c r="C403" s="352"/>
      <c r="D403" s="190">
        <f t="shared" ref="D403:E403" si="566">SUM(D404+D405)</f>
        <v>0</v>
      </c>
      <c r="E403" s="190">
        <f t="shared" si="566"/>
        <v>0</v>
      </c>
      <c r="F403" s="196">
        <f t="shared" si="555"/>
        <v>0</v>
      </c>
      <c r="G403" s="190"/>
      <c r="H403" s="340">
        <f t="shared" ref="H403:I403" si="567">SUM(H404+H405)</f>
        <v>0</v>
      </c>
      <c r="I403" s="341">
        <f t="shared" si="567"/>
        <v>0</v>
      </c>
      <c r="J403" s="297">
        <f t="shared" si="561"/>
        <v>0</v>
      </c>
      <c r="K403" s="341">
        <f t="shared" ref="K403:T403" si="568">SUM(K404+K405)</f>
        <v>0</v>
      </c>
      <c r="L403" s="183">
        <f t="shared" si="568"/>
        <v>0</v>
      </c>
      <c r="M403" s="341"/>
      <c r="N403" s="341">
        <f t="shared" si="568"/>
        <v>0</v>
      </c>
      <c r="O403" s="190">
        <f t="shared" si="568"/>
        <v>0</v>
      </c>
      <c r="P403" s="341">
        <f t="shared" si="568"/>
        <v>0</v>
      </c>
      <c r="Q403" s="190">
        <f t="shared" si="568"/>
        <v>0</v>
      </c>
      <c r="R403" s="190">
        <f t="shared" si="568"/>
        <v>0</v>
      </c>
      <c r="S403" s="190">
        <f t="shared" si="568"/>
        <v>0</v>
      </c>
      <c r="T403" s="291">
        <f t="shared" si="568"/>
        <v>0</v>
      </c>
      <c r="U403" s="297">
        <f t="shared" si="565"/>
        <v>0</v>
      </c>
      <c r="V403" s="196">
        <f t="shared" si="562"/>
        <v>0</v>
      </c>
      <c r="W403" s="190">
        <f t="shared" ref="W403" si="569">SUM(W404+W405)</f>
        <v>0</v>
      </c>
      <c r="X403" s="297">
        <f t="shared" si="563"/>
        <v>0</v>
      </c>
      <c r="Y403" s="341">
        <f t="shared" ref="Y403" si="570">SUM(Y404+Y405)</f>
        <v>0</v>
      </c>
      <c r="Z403" s="341">
        <f t="shared" ref="Z403" si="571">SUM(Z404+Z405)</f>
        <v>0</v>
      </c>
      <c r="AB403" s="299">
        <f t="shared" si="564"/>
        <v>0</v>
      </c>
    </row>
    <row r="404" spans="1:28" s="204" customFormat="1" hidden="1" x14ac:dyDescent="0.25">
      <c r="A404" s="201"/>
      <c r="B404" s="202" t="s">
        <v>96</v>
      </c>
      <c r="C404" s="351" t="s">
        <v>97</v>
      </c>
      <c r="D404" s="195"/>
      <c r="E404" s="195"/>
      <c r="F404" s="196">
        <f t="shared" si="555"/>
        <v>0</v>
      </c>
      <c r="G404" s="196"/>
      <c r="H404" s="339"/>
      <c r="I404" s="339"/>
      <c r="J404" s="297">
        <f t="shared" si="561"/>
        <v>0</v>
      </c>
      <c r="K404" s="339"/>
      <c r="L404" s="195"/>
      <c r="M404" s="339"/>
      <c r="N404" s="339"/>
      <c r="O404" s="195"/>
      <c r="P404" s="339"/>
      <c r="Q404" s="195"/>
      <c r="R404" s="195"/>
      <c r="S404" s="195"/>
      <c r="T404" s="289"/>
      <c r="U404" s="297">
        <f t="shared" si="565"/>
        <v>0</v>
      </c>
      <c r="V404" s="196">
        <f t="shared" si="562"/>
        <v>0</v>
      </c>
      <c r="W404" s="195"/>
      <c r="X404" s="297">
        <f t="shared" si="563"/>
        <v>0</v>
      </c>
      <c r="Y404" s="339"/>
      <c r="Z404" s="339"/>
      <c r="AB404" s="299">
        <f t="shared" si="564"/>
        <v>0</v>
      </c>
    </row>
    <row r="405" spans="1:28" s="204" customFormat="1" hidden="1" x14ac:dyDescent="0.25">
      <c r="A405" s="201"/>
      <c r="B405" s="202" t="s">
        <v>98</v>
      </c>
      <c r="C405" s="351" t="s">
        <v>99</v>
      </c>
      <c r="D405" s="195"/>
      <c r="E405" s="195"/>
      <c r="F405" s="196">
        <f t="shared" si="555"/>
        <v>0</v>
      </c>
      <c r="G405" s="196"/>
      <c r="H405" s="339"/>
      <c r="I405" s="339"/>
      <c r="J405" s="297">
        <f t="shared" si="561"/>
        <v>0</v>
      </c>
      <c r="K405" s="339"/>
      <c r="L405" s="195"/>
      <c r="M405" s="339"/>
      <c r="N405" s="339"/>
      <c r="O405" s="195"/>
      <c r="P405" s="339"/>
      <c r="Q405" s="195"/>
      <c r="R405" s="195"/>
      <c r="S405" s="195"/>
      <c r="T405" s="289"/>
      <c r="U405" s="297">
        <f t="shared" si="565"/>
        <v>0</v>
      </c>
      <c r="V405" s="196">
        <f t="shared" si="562"/>
        <v>0</v>
      </c>
      <c r="W405" s="195"/>
      <c r="X405" s="297">
        <f t="shared" si="563"/>
        <v>0</v>
      </c>
      <c r="Y405" s="339"/>
      <c r="Z405" s="339"/>
      <c r="AB405" s="299">
        <f t="shared" si="564"/>
        <v>0</v>
      </c>
    </row>
    <row r="406" spans="1:28" s="187" customFormat="1" hidden="1" x14ac:dyDescent="0.25">
      <c r="A406" s="185"/>
      <c r="B406" s="185">
        <v>424</v>
      </c>
      <c r="C406" s="352"/>
      <c r="D406" s="190">
        <f t="shared" ref="D406:E406" si="572">SUM(D407+D408+D409+D410)</f>
        <v>0</v>
      </c>
      <c r="E406" s="190">
        <f t="shared" si="572"/>
        <v>0</v>
      </c>
      <c r="F406" s="196">
        <f t="shared" si="555"/>
        <v>0</v>
      </c>
      <c r="G406" s="190"/>
      <c r="H406" s="340">
        <f t="shared" ref="H406:I406" si="573">SUM(H407+H408+H409+H410)</f>
        <v>0</v>
      </c>
      <c r="I406" s="341">
        <f t="shared" si="573"/>
        <v>0</v>
      </c>
      <c r="J406" s="297">
        <f t="shared" si="561"/>
        <v>0</v>
      </c>
      <c r="K406" s="341">
        <f t="shared" ref="K406:T406" si="574">SUM(K407+K408+K409+K410)</f>
        <v>0</v>
      </c>
      <c r="L406" s="183">
        <f t="shared" si="574"/>
        <v>0</v>
      </c>
      <c r="M406" s="341"/>
      <c r="N406" s="341">
        <f t="shared" si="574"/>
        <v>0</v>
      </c>
      <c r="O406" s="190">
        <f t="shared" si="574"/>
        <v>0</v>
      </c>
      <c r="P406" s="341">
        <f t="shared" si="574"/>
        <v>0</v>
      </c>
      <c r="Q406" s="190">
        <f t="shared" si="574"/>
        <v>0</v>
      </c>
      <c r="R406" s="190">
        <f t="shared" si="574"/>
        <v>0</v>
      </c>
      <c r="S406" s="190">
        <f t="shared" si="574"/>
        <v>0</v>
      </c>
      <c r="T406" s="291">
        <f t="shared" si="574"/>
        <v>0</v>
      </c>
      <c r="U406" s="297">
        <f t="shared" si="565"/>
        <v>0</v>
      </c>
      <c r="V406" s="196">
        <f t="shared" si="562"/>
        <v>0</v>
      </c>
      <c r="W406" s="190">
        <f t="shared" ref="W406" si="575">SUM(W407+W408+W409+W410)</f>
        <v>0</v>
      </c>
      <c r="X406" s="297">
        <f t="shared" si="563"/>
        <v>0</v>
      </c>
      <c r="Y406" s="341">
        <f t="shared" ref="Y406" si="576">SUM(Y407+Y408+Y409+Y410)</f>
        <v>0</v>
      </c>
      <c r="Z406" s="341">
        <f t="shared" ref="Z406" si="577">SUM(Z407+Z408+Z409+Z410)</f>
        <v>0</v>
      </c>
      <c r="AB406" s="299">
        <f t="shared" si="564"/>
        <v>0</v>
      </c>
    </row>
    <row r="407" spans="1:28" s="204" customFormat="1" hidden="1" x14ac:dyDescent="0.25">
      <c r="A407" s="201"/>
      <c r="B407" s="205">
        <v>4241</v>
      </c>
      <c r="C407" s="353" t="s">
        <v>100</v>
      </c>
      <c r="D407" s="195"/>
      <c r="E407" s="195"/>
      <c r="F407" s="196">
        <f t="shared" si="555"/>
        <v>0</v>
      </c>
      <c r="G407" s="196"/>
      <c r="H407" s="339"/>
      <c r="I407" s="339"/>
      <c r="J407" s="297">
        <f t="shared" si="561"/>
        <v>0</v>
      </c>
      <c r="K407" s="339"/>
      <c r="L407" s="195"/>
      <c r="M407" s="339"/>
      <c r="N407" s="339"/>
      <c r="O407" s="195"/>
      <c r="P407" s="339"/>
      <c r="Q407" s="195"/>
      <c r="R407" s="195"/>
      <c r="S407" s="195"/>
      <c r="T407" s="289"/>
      <c r="U407" s="297">
        <f t="shared" si="565"/>
        <v>0</v>
      </c>
      <c r="V407" s="196">
        <f t="shared" si="562"/>
        <v>0</v>
      </c>
      <c r="W407" s="195"/>
      <c r="X407" s="297">
        <f t="shared" si="563"/>
        <v>0</v>
      </c>
      <c r="Y407" s="339"/>
      <c r="Z407" s="339"/>
      <c r="AB407" s="299">
        <f t="shared" si="564"/>
        <v>0</v>
      </c>
    </row>
    <row r="408" spans="1:28" s="204" customFormat="1" hidden="1" x14ac:dyDescent="0.25">
      <c r="A408" s="201"/>
      <c r="B408" s="205">
        <v>4242</v>
      </c>
      <c r="C408" s="354" t="s">
        <v>101</v>
      </c>
      <c r="D408" s="195"/>
      <c r="E408" s="195"/>
      <c r="F408" s="196">
        <f t="shared" si="555"/>
        <v>0</v>
      </c>
      <c r="G408" s="196"/>
      <c r="H408" s="339"/>
      <c r="I408" s="339"/>
      <c r="J408" s="297">
        <f t="shared" si="561"/>
        <v>0</v>
      </c>
      <c r="K408" s="339"/>
      <c r="L408" s="195"/>
      <c r="M408" s="339"/>
      <c r="N408" s="339"/>
      <c r="O408" s="195"/>
      <c r="P408" s="339"/>
      <c r="Q408" s="195"/>
      <c r="R408" s="195"/>
      <c r="S408" s="195"/>
      <c r="T408" s="289"/>
      <c r="U408" s="297">
        <f t="shared" si="565"/>
        <v>0</v>
      </c>
      <c r="V408" s="196">
        <f t="shared" si="562"/>
        <v>0</v>
      </c>
      <c r="W408" s="195"/>
      <c r="X408" s="297">
        <f t="shared" si="563"/>
        <v>0</v>
      </c>
      <c r="Y408" s="339"/>
      <c r="Z408" s="339"/>
      <c r="AB408" s="299">
        <f t="shared" si="564"/>
        <v>0</v>
      </c>
    </row>
    <row r="409" spans="1:28" s="204" customFormat="1" hidden="1" x14ac:dyDescent="0.25">
      <c r="A409" s="201"/>
      <c r="B409" s="205">
        <v>4243</v>
      </c>
      <c r="C409" s="354" t="s">
        <v>102</v>
      </c>
      <c r="D409" s="195"/>
      <c r="E409" s="195"/>
      <c r="F409" s="196">
        <f t="shared" si="555"/>
        <v>0</v>
      </c>
      <c r="G409" s="196"/>
      <c r="H409" s="339"/>
      <c r="I409" s="339"/>
      <c r="J409" s="297">
        <f t="shared" si="561"/>
        <v>0</v>
      </c>
      <c r="K409" s="339"/>
      <c r="L409" s="195"/>
      <c r="M409" s="339"/>
      <c r="N409" s="339"/>
      <c r="O409" s="195"/>
      <c r="P409" s="339"/>
      <c r="Q409" s="195"/>
      <c r="R409" s="195"/>
      <c r="S409" s="195"/>
      <c r="T409" s="289"/>
      <c r="U409" s="297">
        <f t="shared" si="565"/>
        <v>0</v>
      </c>
      <c r="V409" s="196">
        <f t="shared" si="562"/>
        <v>0</v>
      </c>
      <c r="W409" s="195"/>
      <c r="X409" s="297">
        <f t="shared" si="563"/>
        <v>0</v>
      </c>
      <c r="Y409" s="339"/>
      <c r="Z409" s="339"/>
      <c r="AB409" s="299">
        <f t="shared" si="564"/>
        <v>0</v>
      </c>
    </row>
    <row r="410" spans="1:28" s="204" customFormat="1" hidden="1" x14ac:dyDescent="0.25">
      <c r="A410" s="201"/>
      <c r="B410" s="205">
        <v>4244</v>
      </c>
      <c r="C410" s="354" t="s">
        <v>103</v>
      </c>
      <c r="D410" s="195"/>
      <c r="E410" s="195"/>
      <c r="F410" s="196">
        <f t="shared" si="555"/>
        <v>0</v>
      </c>
      <c r="G410" s="196"/>
      <c r="H410" s="339"/>
      <c r="I410" s="339"/>
      <c r="J410" s="297">
        <f t="shared" si="561"/>
        <v>0</v>
      </c>
      <c r="K410" s="339"/>
      <c r="L410" s="195"/>
      <c r="M410" s="339"/>
      <c r="N410" s="339"/>
      <c r="O410" s="195"/>
      <c r="P410" s="339"/>
      <c r="Q410" s="195"/>
      <c r="R410" s="195"/>
      <c r="S410" s="195"/>
      <c r="T410" s="289"/>
      <c r="U410" s="297">
        <f t="shared" si="565"/>
        <v>0</v>
      </c>
      <c r="V410" s="196">
        <f t="shared" si="562"/>
        <v>0</v>
      </c>
      <c r="W410" s="195"/>
      <c r="X410" s="297">
        <f t="shared" si="563"/>
        <v>0</v>
      </c>
      <c r="Y410" s="339"/>
      <c r="Z410" s="339"/>
      <c r="AB410" s="299">
        <f t="shared" si="564"/>
        <v>0</v>
      </c>
    </row>
    <row r="411" spans="1:28" s="187" customFormat="1" hidden="1" x14ac:dyDescent="0.25">
      <c r="A411" s="185"/>
      <c r="B411" s="185">
        <v>426</v>
      </c>
      <c r="C411" s="355"/>
      <c r="D411" s="190">
        <f t="shared" ref="D411:E411" si="578">SUM(D412+D413)</f>
        <v>0</v>
      </c>
      <c r="E411" s="190">
        <f t="shared" si="578"/>
        <v>0</v>
      </c>
      <c r="F411" s="196">
        <f t="shared" si="555"/>
        <v>0</v>
      </c>
      <c r="G411" s="190"/>
      <c r="H411" s="340">
        <f t="shared" ref="H411:I411" si="579">SUM(H412+H413)</f>
        <v>0</v>
      </c>
      <c r="I411" s="341">
        <f t="shared" si="579"/>
        <v>0</v>
      </c>
      <c r="J411" s="297">
        <f t="shared" si="561"/>
        <v>0</v>
      </c>
      <c r="K411" s="341">
        <f t="shared" ref="K411:T411" si="580">SUM(K412+K413)</f>
        <v>0</v>
      </c>
      <c r="L411" s="183">
        <f t="shared" si="580"/>
        <v>0</v>
      </c>
      <c r="M411" s="341"/>
      <c r="N411" s="341">
        <f t="shared" si="580"/>
        <v>0</v>
      </c>
      <c r="O411" s="190">
        <f t="shared" si="580"/>
        <v>0</v>
      </c>
      <c r="P411" s="341">
        <f t="shared" si="580"/>
        <v>0</v>
      </c>
      <c r="Q411" s="190">
        <f t="shared" si="580"/>
        <v>0</v>
      </c>
      <c r="R411" s="190">
        <f t="shared" si="580"/>
        <v>0</v>
      </c>
      <c r="S411" s="190">
        <f t="shared" si="580"/>
        <v>0</v>
      </c>
      <c r="T411" s="291">
        <f t="shared" si="580"/>
        <v>0</v>
      </c>
      <c r="U411" s="297">
        <f t="shared" si="565"/>
        <v>0</v>
      </c>
      <c r="V411" s="196">
        <f t="shared" si="562"/>
        <v>0</v>
      </c>
      <c r="W411" s="190">
        <f t="shared" ref="W411" si="581">SUM(W412+W413)</f>
        <v>0</v>
      </c>
      <c r="X411" s="297">
        <f t="shared" si="563"/>
        <v>0</v>
      </c>
      <c r="Y411" s="341">
        <f t="shared" ref="Y411" si="582">SUM(Y412+Y413)</f>
        <v>0</v>
      </c>
      <c r="Z411" s="341">
        <f t="shared" ref="Z411" si="583">SUM(Z412+Z413)</f>
        <v>0</v>
      </c>
      <c r="AB411" s="299">
        <f t="shared" si="564"/>
        <v>0</v>
      </c>
    </row>
    <row r="412" spans="1:28" s="204" customFormat="1" hidden="1" x14ac:dyDescent="0.25">
      <c r="A412" s="201"/>
      <c r="B412" s="202">
        <v>4262</v>
      </c>
      <c r="C412" s="351" t="s">
        <v>104</v>
      </c>
      <c r="D412" s="195"/>
      <c r="E412" s="195"/>
      <c r="F412" s="196">
        <f t="shared" si="555"/>
        <v>0</v>
      </c>
      <c r="G412" s="196"/>
      <c r="H412" s="339"/>
      <c r="I412" s="339"/>
      <c r="J412" s="297">
        <f t="shared" si="561"/>
        <v>0</v>
      </c>
      <c r="K412" s="339"/>
      <c r="L412" s="195"/>
      <c r="M412" s="339"/>
      <c r="N412" s="339"/>
      <c r="O412" s="195"/>
      <c r="P412" s="339"/>
      <c r="Q412" s="195"/>
      <c r="R412" s="195"/>
      <c r="S412" s="195"/>
      <c r="T412" s="289"/>
      <c r="U412" s="297">
        <f t="shared" si="565"/>
        <v>0</v>
      </c>
      <c r="V412" s="196">
        <f t="shared" si="562"/>
        <v>0</v>
      </c>
      <c r="W412" s="195"/>
      <c r="X412" s="297">
        <f t="shared" si="563"/>
        <v>0</v>
      </c>
      <c r="Y412" s="339"/>
      <c r="Z412" s="339"/>
      <c r="AB412" s="299">
        <f t="shared" si="564"/>
        <v>0</v>
      </c>
    </row>
    <row r="413" spans="1:28" s="204" customFormat="1" hidden="1" x14ac:dyDescent="0.25">
      <c r="A413" s="201"/>
      <c r="B413" s="202">
        <v>4263</v>
      </c>
      <c r="C413" s="351" t="s">
        <v>105</v>
      </c>
      <c r="D413" s="195"/>
      <c r="E413" s="195"/>
      <c r="F413" s="196">
        <f t="shared" si="555"/>
        <v>0</v>
      </c>
      <c r="G413" s="196"/>
      <c r="H413" s="339"/>
      <c r="I413" s="339"/>
      <c r="J413" s="297">
        <f t="shared" si="561"/>
        <v>0</v>
      </c>
      <c r="K413" s="339"/>
      <c r="L413" s="195"/>
      <c r="M413" s="339"/>
      <c r="N413" s="339"/>
      <c r="O413" s="195"/>
      <c r="P413" s="339"/>
      <c r="Q413" s="195"/>
      <c r="R413" s="195"/>
      <c r="S413" s="195"/>
      <c r="T413" s="289"/>
      <c r="U413" s="297">
        <f t="shared" si="565"/>
        <v>0</v>
      </c>
      <c r="V413" s="196">
        <f t="shared" si="562"/>
        <v>0</v>
      </c>
      <c r="W413" s="195"/>
      <c r="X413" s="297">
        <f t="shared" si="563"/>
        <v>0</v>
      </c>
      <c r="Y413" s="339"/>
      <c r="Z413" s="339"/>
      <c r="AB413" s="299">
        <f t="shared" si="564"/>
        <v>0</v>
      </c>
    </row>
    <row r="414" spans="1:28" x14ac:dyDescent="0.25">
      <c r="C414" s="356"/>
      <c r="AB414" s="299">
        <f t="shared" si="564"/>
        <v>0</v>
      </c>
    </row>
    <row r="415" spans="1:28" s="6" customFormat="1" x14ac:dyDescent="0.25">
      <c r="B415" s="5"/>
      <c r="C415" s="346" t="s">
        <v>615</v>
      </c>
      <c r="D415" s="3">
        <f>SUM(D416+D475)</f>
        <v>0</v>
      </c>
      <c r="E415" s="3">
        <f>SUM(E416+E475)</f>
        <v>0</v>
      </c>
      <c r="F415" s="196">
        <f t="shared" ref="F415:F418" si="584">SUM(H415:T415)</f>
        <v>0</v>
      </c>
      <c r="G415" s="3"/>
      <c r="H415" s="338">
        <f>SUM(H416+H475)</f>
        <v>0</v>
      </c>
      <c r="I415" s="338">
        <f>SUM(I416+I475)</f>
        <v>0</v>
      </c>
      <c r="J415" s="297">
        <f t="shared" ref="J415:J477" si="585">SUM(H415:I415)</f>
        <v>0</v>
      </c>
      <c r="K415" s="338">
        <f>SUM(K416+K475)</f>
        <v>0</v>
      </c>
      <c r="L415" s="3">
        <f>SUM(L416+L475)</f>
        <v>0</v>
      </c>
      <c r="M415" s="338"/>
      <c r="N415" s="338">
        <f t="shared" ref="N415:T415" si="586">SUM(N416+N475)</f>
        <v>0</v>
      </c>
      <c r="O415" s="3">
        <f t="shared" si="586"/>
        <v>0</v>
      </c>
      <c r="P415" s="338">
        <f t="shared" si="586"/>
        <v>0</v>
      </c>
      <c r="Q415" s="3">
        <f t="shared" si="586"/>
        <v>0</v>
      </c>
      <c r="R415" s="3">
        <f t="shared" si="586"/>
        <v>0</v>
      </c>
      <c r="S415" s="3">
        <f t="shared" si="586"/>
        <v>0</v>
      </c>
      <c r="T415" s="288">
        <f t="shared" si="586"/>
        <v>0</v>
      </c>
      <c r="U415" s="297">
        <f>SUM(K415:T415)</f>
        <v>0</v>
      </c>
      <c r="V415" s="196">
        <f t="shared" ref="V415:V480" si="587">SUM(J415+U415)</f>
        <v>0</v>
      </c>
      <c r="W415" s="3">
        <f>SUM(W416+W475)</f>
        <v>0</v>
      </c>
      <c r="X415" s="297">
        <f t="shared" ref="X415:X480" si="588">SUM(V415:W415)</f>
        <v>0</v>
      </c>
      <c r="Y415" s="338">
        <v>0</v>
      </c>
      <c r="Z415" s="338">
        <v>0</v>
      </c>
      <c r="AB415" s="299">
        <f t="shared" si="564"/>
        <v>0</v>
      </c>
    </row>
    <row r="416" spans="1:28" s="6" customFormat="1" x14ac:dyDescent="0.25">
      <c r="B416" s="5">
        <v>3</v>
      </c>
      <c r="C416" s="347" t="s">
        <v>118</v>
      </c>
      <c r="D416" s="3">
        <f>SUM(D417+D429+D464)</f>
        <v>0</v>
      </c>
      <c r="E416" s="3">
        <f>SUM(E417+E429+E464)</f>
        <v>0</v>
      </c>
      <c r="F416" s="196">
        <f t="shared" si="584"/>
        <v>0</v>
      </c>
      <c r="G416" s="3"/>
      <c r="H416" s="338">
        <f>SUM(H417+H429+H464)</f>
        <v>0</v>
      </c>
      <c r="I416" s="338">
        <f>SUM(I417+I429+I464)</f>
        <v>0</v>
      </c>
      <c r="J416" s="297">
        <f t="shared" si="585"/>
        <v>0</v>
      </c>
      <c r="K416" s="338">
        <f>SUM(K417+K429+K464)</f>
        <v>0</v>
      </c>
      <c r="L416" s="3">
        <f>SUM(L417+L429+L464)</f>
        <v>0</v>
      </c>
      <c r="M416" s="338"/>
      <c r="N416" s="338">
        <f t="shared" ref="N416:T416" si="589">SUM(N417+N429+N464)</f>
        <v>0</v>
      </c>
      <c r="O416" s="3">
        <f t="shared" si="589"/>
        <v>0</v>
      </c>
      <c r="P416" s="338">
        <f t="shared" si="589"/>
        <v>0</v>
      </c>
      <c r="Q416" s="3">
        <f t="shared" si="589"/>
        <v>0</v>
      </c>
      <c r="R416" s="3">
        <f t="shared" si="589"/>
        <v>0</v>
      </c>
      <c r="S416" s="3">
        <f t="shared" si="589"/>
        <v>0</v>
      </c>
      <c r="T416" s="288">
        <f t="shared" si="589"/>
        <v>0</v>
      </c>
      <c r="U416" s="297">
        <f t="shared" ref="U416:U481" si="590">SUM(K416:T416)</f>
        <v>0</v>
      </c>
      <c r="V416" s="196">
        <f t="shared" si="587"/>
        <v>0</v>
      </c>
      <c r="W416" s="3">
        <f>SUM(W417+W429+W464)</f>
        <v>0</v>
      </c>
      <c r="X416" s="297">
        <f t="shared" si="588"/>
        <v>0</v>
      </c>
      <c r="Y416" s="338">
        <v>0</v>
      </c>
      <c r="Z416" s="338">
        <v>0</v>
      </c>
      <c r="AB416" s="299">
        <f t="shared" si="564"/>
        <v>0</v>
      </c>
    </row>
    <row r="417" spans="1:28" s="6" customFormat="1" hidden="1" x14ac:dyDescent="0.25">
      <c r="B417" s="5">
        <v>31</v>
      </c>
      <c r="C417" s="347"/>
      <c r="D417" s="3">
        <f t="shared" ref="D417:E417" si="591">SUM(D418+D423+D425)</f>
        <v>0</v>
      </c>
      <c r="E417" s="3">
        <f t="shared" si="591"/>
        <v>0</v>
      </c>
      <c r="F417" s="196">
        <f t="shared" si="584"/>
        <v>0</v>
      </c>
      <c r="G417" s="3"/>
      <c r="H417" s="338">
        <f t="shared" ref="H417:I417" si="592">SUM(H418+H423+H425)</f>
        <v>0</v>
      </c>
      <c r="I417" s="338">
        <f t="shared" si="592"/>
        <v>0</v>
      </c>
      <c r="J417" s="297">
        <f t="shared" si="585"/>
        <v>0</v>
      </c>
      <c r="K417" s="338">
        <f t="shared" ref="K417:T417" si="593">SUM(K418+K423+K425)</f>
        <v>0</v>
      </c>
      <c r="L417" s="3">
        <f t="shared" si="593"/>
        <v>0</v>
      </c>
      <c r="M417" s="338"/>
      <c r="N417" s="338">
        <f t="shared" si="593"/>
        <v>0</v>
      </c>
      <c r="O417" s="3">
        <f t="shared" si="593"/>
        <v>0</v>
      </c>
      <c r="P417" s="338">
        <f t="shared" si="593"/>
        <v>0</v>
      </c>
      <c r="Q417" s="3">
        <f t="shared" si="593"/>
        <v>0</v>
      </c>
      <c r="R417" s="3">
        <f t="shared" si="593"/>
        <v>0</v>
      </c>
      <c r="S417" s="3">
        <f t="shared" si="593"/>
        <v>0</v>
      </c>
      <c r="T417" s="288">
        <f t="shared" si="593"/>
        <v>0</v>
      </c>
      <c r="U417" s="297">
        <f t="shared" si="590"/>
        <v>0</v>
      </c>
      <c r="V417" s="196">
        <f t="shared" si="587"/>
        <v>0</v>
      </c>
      <c r="W417" s="3">
        <f t="shared" ref="W417" si="594">SUM(W418+W423+W425)</f>
        <v>0</v>
      </c>
      <c r="X417" s="297">
        <f t="shared" si="588"/>
        <v>0</v>
      </c>
      <c r="Y417" s="338">
        <f t="shared" ref="Y417" si="595">SUM(Y418+Y423+Y425)</f>
        <v>0</v>
      </c>
      <c r="Z417" s="338">
        <f t="shared" ref="Z417" si="596">SUM(Z418+Z423+Z425)</f>
        <v>0</v>
      </c>
      <c r="AB417" s="299">
        <f t="shared" si="564"/>
        <v>0</v>
      </c>
    </row>
    <row r="418" spans="1:28" s="6" customFormat="1" hidden="1" x14ac:dyDescent="0.25">
      <c r="B418" s="5">
        <v>311</v>
      </c>
      <c r="C418" s="347"/>
      <c r="D418" s="3">
        <f t="shared" ref="D418:E418" si="597">SUM(D419+D420+D421+D422)</f>
        <v>0</v>
      </c>
      <c r="E418" s="3">
        <f t="shared" si="597"/>
        <v>0</v>
      </c>
      <c r="F418" s="196">
        <f t="shared" si="584"/>
        <v>0</v>
      </c>
      <c r="G418" s="3"/>
      <c r="H418" s="338">
        <f t="shared" ref="H418:I418" si="598">SUM(H419+H420+H421+H422)</f>
        <v>0</v>
      </c>
      <c r="I418" s="338">
        <f t="shared" si="598"/>
        <v>0</v>
      </c>
      <c r="J418" s="297">
        <f t="shared" si="585"/>
        <v>0</v>
      </c>
      <c r="K418" s="338">
        <f t="shared" ref="K418:T418" si="599">SUM(K419+K420+K421+K422)</f>
        <v>0</v>
      </c>
      <c r="L418" s="3">
        <f t="shared" si="599"/>
        <v>0</v>
      </c>
      <c r="M418" s="338"/>
      <c r="N418" s="338">
        <f t="shared" si="599"/>
        <v>0</v>
      </c>
      <c r="O418" s="3">
        <f t="shared" si="599"/>
        <v>0</v>
      </c>
      <c r="P418" s="338">
        <f t="shared" si="599"/>
        <v>0</v>
      </c>
      <c r="Q418" s="3">
        <f t="shared" si="599"/>
        <v>0</v>
      </c>
      <c r="R418" s="3">
        <f t="shared" si="599"/>
        <v>0</v>
      </c>
      <c r="S418" s="3">
        <f t="shared" si="599"/>
        <v>0</v>
      </c>
      <c r="T418" s="288">
        <f t="shared" si="599"/>
        <v>0</v>
      </c>
      <c r="U418" s="297">
        <f t="shared" si="590"/>
        <v>0</v>
      </c>
      <c r="V418" s="196">
        <f t="shared" si="587"/>
        <v>0</v>
      </c>
      <c r="W418" s="3">
        <f t="shared" ref="W418" si="600">SUM(W419+W420+W421+W422)</f>
        <v>0</v>
      </c>
      <c r="X418" s="297">
        <f t="shared" si="588"/>
        <v>0</v>
      </c>
      <c r="Y418" s="338">
        <f t="shared" ref="Y418" si="601">SUM(Y419+Y420+Y421+Y422)</f>
        <v>0</v>
      </c>
      <c r="Z418" s="338">
        <f t="shared" ref="Z418" si="602">SUM(Z419+Z420+Z421+Z422)</f>
        <v>0</v>
      </c>
      <c r="AB418" s="299">
        <f t="shared" si="564"/>
        <v>0</v>
      </c>
    </row>
    <row r="419" spans="1:28" s="197" customFormat="1" hidden="1" x14ac:dyDescent="0.25">
      <c r="A419" s="192"/>
      <c r="B419" s="193" t="s">
        <v>0</v>
      </c>
      <c r="C419" s="348" t="s">
        <v>1</v>
      </c>
      <c r="D419" s="195"/>
      <c r="E419" s="195"/>
      <c r="F419" s="196">
        <f t="shared" ref="F419" si="603">SUM(H419:T419)</f>
        <v>0</v>
      </c>
      <c r="G419" s="196"/>
      <c r="H419" s="339"/>
      <c r="I419" s="339"/>
      <c r="J419" s="297">
        <f t="shared" si="585"/>
        <v>0</v>
      </c>
      <c r="K419" s="339"/>
      <c r="L419" s="195"/>
      <c r="M419" s="339"/>
      <c r="N419" s="339"/>
      <c r="O419" s="195"/>
      <c r="P419" s="339"/>
      <c r="Q419" s="195"/>
      <c r="R419" s="195"/>
      <c r="S419" s="195"/>
      <c r="T419" s="289"/>
      <c r="U419" s="297">
        <f t="shared" si="590"/>
        <v>0</v>
      </c>
      <c r="V419" s="196">
        <f t="shared" si="587"/>
        <v>0</v>
      </c>
      <c r="W419" s="195"/>
      <c r="X419" s="297">
        <f t="shared" si="588"/>
        <v>0</v>
      </c>
      <c r="Y419" s="339"/>
      <c r="Z419" s="339"/>
      <c r="AB419" s="299">
        <f t="shared" si="564"/>
        <v>0</v>
      </c>
    </row>
    <row r="420" spans="1:28" s="197" customFormat="1" hidden="1" x14ac:dyDescent="0.25">
      <c r="A420" s="192"/>
      <c r="B420" s="193" t="s">
        <v>2</v>
      </c>
      <c r="C420" s="348" t="s">
        <v>3</v>
      </c>
      <c r="D420" s="195"/>
      <c r="E420" s="195"/>
      <c r="F420" s="196">
        <f t="shared" ref="F420:F476" si="604">SUM(H420:T420)</f>
        <v>0</v>
      </c>
      <c r="G420" s="196"/>
      <c r="H420" s="339"/>
      <c r="I420" s="339"/>
      <c r="J420" s="297">
        <f t="shared" si="585"/>
        <v>0</v>
      </c>
      <c r="K420" s="339"/>
      <c r="L420" s="195"/>
      <c r="M420" s="339"/>
      <c r="N420" s="339"/>
      <c r="O420" s="195"/>
      <c r="P420" s="339"/>
      <c r="Q420" s="195"/>
      <c r="R420" s="195"/>
      <c r="S420" s="195"/>
      <c r="T420" s="289"/>
      <c r="U420" s="297">
        <f t="shared" si="590"/>
        <v>0</v>
      </c>
      <c r="V420" s="196">
        <f t="shared" si="587"/>
        <v>0</v>
      </c>
      <c r="W420" s="195"/>
      <c r="X420" s="297">
        <f t="shared" si="588"/>
        <v>0</v>
      </c>
      <c r="Y420" s="339"/>
      <c r="Z420" s="339"/>
      <c r="AB420" s="299">
        <f t="shared" si="564"/>
        <v>0</v>
      </c>
    </row>
    <row r="421" spans="1:28" s="197" customFormat="1" hidden="1" x14ac:dyDescent="0.25">
      <c r="A421" s="192"/>
      <c r="B421" s="193" t="s">
        <v>4</v>
      </c>
      <c r="C421" s="348" t="s">
        <v>5</v>
      </c>
      <c r="D421" s="195"/>
      <c r="E421" s="195"/>
      <c r="F421" s="196">
        <f t="shared" si="604"/>
        <v>0</v>
      </c>
      <c r="G421" s="196"/>
      <c r="H421" s="339"/>
      <c r="I421" s="339"/>
      <c r="J421" s="297">
        <f t="shared" si="585"/>
        <v>0</v>
      </c>
      <c r="K421" s="339"/>
      <c r="L421" s="195"/>
      <c r="M421" s="339"/>
      <c r="N421" s="339"/>
      <c r="O421" s="195"/>
      <c r="P421" s="339"/>
      <c r="Q421" s="195"/>
      <c r="R421" s="195"/>
      <c r="S421" s="195"/>
      <c r="T421" s="289"/>
      <c r="U421" s="297">
        <f t="shared" si="590"/>
        <v>0</v>
      </c>
      <c r="V421" s="196">
        <f t="shared" si="587"/>
        <v>0</v>
      </c>
      <c r="W421" s="195"/>
      <c r="X421" s="297">
        <f t="shared" si="588"/>
        <v>0</v>
      </c>
      <c r="Y421" s="339"/>
      <c r="Z421" s="339"/>
      <c r="AB421" s="299">
        <f t="shared" si="564"/>
        <v>0</v>
      </c>
    </row>
    <row r="422" spans="1:28" s="197" customFormat="1" hidden="1" x14ac:dyDescent="0.25">
      <c r="A422" s="192"/>
      <c r="B422" s="193" t="s">
        <v>6</v>
      </c>
      <c r="C422" s="348" t="s">
        <v>7</v>
      </c>
      <c r="D422" s="195"/>
      <c r="E422" s="195"/>
      <c r="F422" s="196">
        <f t="shared" si="604"/>
        <v>0</v>
      </c>
      <c r="G422" s="196"/>
      <c r="H422" s="339"/>
      <c r="I422" s="339"/>
      <c r="J422" s="297">
        <f t="shared" si="585"/>
        <v>0</v>
      </c>
      <c r="K422" s="339"/>
      <c r="L422" s="195"/>
      <c r="M422" s="339"/>
      <c r="N422" s="339"/>
      <c r="O422" s="195"/>
      <c r="P422" s="339"/>
      <c r="Q422" s="195"/>
      <c r="R422" s="195"/>
      <c r="S422" s="195"/>
      <c r="T422" s="289"/>
      <c r="U422" s="297">
        <f t="shared" si="590"/>
        <v>0</v>
      </c>
      <c r="V422" s="196">
        <f t="shared" si="587"/>
        <v>0</v>
      </c>
      <c r="W422" s="195"/>
      <c r="X422" s="297">
        <f t="shared" si="588"/>
        <v>0</v>
      </c>
      <c r="Y422" s="339"/>
      <c r="Z422" s="339"/>
      <c r="AB422" s="299">
        <f t="shared" si="564"/>
        <v>0</v>
      </c>
    </row>
    <row r="423" spans="1:28" s="184" customFormat="1" hidden="1" x14ac:dyDescent="0.25">
      <c r="A423" s="181"/>
      <c r="B423" s="181">
        <v>312</v>
      </c>
      <c r="C423" s="349"/>
      <c r="D423" s="183">
        <f>SUM(D424)</f>
        <v>0</v>
      </c>
      <c r="E423" s="183">
        <f t="shared" ref="E423:W423" si="605">SUM(E424)</f>
        <v>0</v>
      </c>
      <c r="F423" s="196">
        <f t="shared" si="604"/>
        <v>0</v>
      </c>
      <c r="G423" s="183"/>
      <c r="H423" s="340">
        <f t="shared" si="605"/>
        <v>0</v>
      </c>
      <c r="I423" s="340">
        <f t="shared" si="605"/>
        <v>0</v>
      </c>
      <c r="J423" s="297">
        <f t="shared" si="585"/>
        <v>0</v>
      </c>
      <c r="K423" s="340">
        <f t="shared" si="605"/>
        <v>0</v>
      </c>
      <c r="L423" s="183">
        <f t="shared" si="605"/>
        <v>0</v>
      </c>
      <c r="M423" s="340"/>
      <c r="N423" s="340">
        <f t="shared" si="605"/>
        <v>0</v>
      </c>
      <c r="O423" s="183">
        <f t="shared" si="605"/>
        <v>0</v>
      </c>
      <c r="P423" s="340">
        <f t="shared" si="605"/>
        <v>0</v>
      </c>
      <c r="Q423" s="183">
        <f t="shared" si="605"/>
        <v>0</v>
      </c>
      <c r="R423" s="183">
        <f t="shared" si="605"/>
        <v>0</v>
      </c>
      <c r="S423" s="183">
        <f t="shared" si="605"/>
        <v>0</v>
      </c>
      <c r="T423" s="290">
        <f t="shared" si="605"/>
        <v>0</v>
      </c>
      <c r="U423" s="297">
        <f t="shared" si="590"/>
        <v>0</v>
      </c>
      <c r="V423" s="196">
        <f t="shared" si="587"/>
        <v>0</v>
      </c>
      <c r="W423" s="183">
        <f t="shared" si="605"/>
        <v>0</v>
      </c>
      <c r="X423" s="297">
        <f t="shared" si="588"/>
        <v>0</v>
      </c>
      <c r="Y423" s="340">
        <f t="shared" ref="Y423:Z423" si="606">SUM(Y424)</f>
        <v>0</v>
      </c>
      <c r="Z423" s="340">
        <f t="shared" si="606"/>
        <v>0</v>
      </c>
      <c r="AB423" s="299">
        <f t="shared" si="564"/>
        <v>0</v>
      </c>
    </row>
    <row r="424" spans="1:28" s="197" customFormat="1" hidden="1" x14ac:dyDescent="0.25">
      <c r="A424" s="192"/>
      <c r="B424" s="193" t="s">
        <v>8</v>
      </c>
      <c r="C424" s="348" t="s">
        <v>9</v>
      </c>
      <c r="D424" s="195"/>
      <c r="E424" s="195"/>
      <c r="F424" s="196">
        <f t="shared" si="604"/>
        <v>0</v>
      </c>
      <c r="G424" s="196"/>
      <c r="H424" s="339"/>
      <c r="I424" s="339"/>
      <c r="J424" s="297">
        <f t="shared" si="585"/>
        <v>0</v>
      </c>
      <c r="K424" s="339"/>
      <c r="L424" s="195"/>
      <c r="M424" s="339"/>
      <c r="N424" s="339"/>
      <c r="O424" s="195"/>
      <c r="P424" s="339"/>
      <c r="Q424" s="195"/>
      <c r="R424" s="195"/>
      <c r="S424" s="195"/>
      <c r="T424" s="289"/>
      <c r="U424" s="297">
        <f t="shared" si="590"/>
        <v>0</v>
      </c>
      <c r="V424" s="196">
        <f t="shared" si="587"/>
        <v>0</v>
      </c>
      <c r="W424" s="195"/>
      <c r="X424" s="297">
        <f t="shared" si="588"/>
        <v>0</v>
      </c>
      <c r="Y424" s="339"/>
      <c r="Z424" s="339"/>
      <c r="AB424" s="299">
        <f t="shared" si="564"/>
        <v>0</v>
      </c>
    </row>
    <row r="425" spans="1:28" s="184" customFormat="1" hidden="1" x14ac:dyDescent="0.25">
      <c r="A425" s="181"/>
      <c r="B425" s="181">
        <v>313</v>
      </c>
      <c r="C425" s="349"/>
      <c r="D425" s="183">
        <f t="shared" ref="D425:E425" si="607">SUM(D426+D427+D428)</f>
        <v>0</v>
      </c>
      <c r="E425" s="183">
        <f t="shared" si="607"/>
        <v>0</v>
      </c>
      <c r="F425" s="196">
        <f t="shared" si="604"/>
        <v>0</v>
      </c>
      <c r="G425" s="183"/>
      <c r="H425" s="340">
        <f t="shared" ref="H425:I425" si="608">SUM(H426+H427+H428)</f>
        <v>0</v>
      </c>
      <c r="I425" s="340">
        <f t="shared" si="608"/>
        <v>0</v>
      </c>
      <c r="J425" s="297">
        <f t="shared" si="585"/>
        <v>0</v>
      </c>
      <c r="K425" s="340">
        <f t="shared" ref="K425:T425" si="609">SUM(K426+K427+K428)</f>
        <v>0</v>
      </c>
      <c r="L425" s="183">
        <f t="shared" si="609"/>
        <v>0</v>
      </c>
      <c r="M425" s="340"/>
      <c r="N425" s="340">
        <f t="shared" si="609"/>
        <v>0</v>
      </c>
      <c r="O425" s="183">
        <f t="shared" si="609"/>
        <v>0</v>
      </c>
      <c r="P425" s="340">
        <f t="shared" si="609"/>
        <v>0</v>
      </c>
      <c r="Q425" s="183">
        <f t="shared" si="609"/>
        <v>0</v>
      </c>
      <c r="R425" s="183">
        <f t="shared" si="609"/>
        <v>0</v>
      </c>
      <c r="S425" s="183">
        <f t="shared" si="609"/>
        <v>0</v>
      </c>
      <c r="T425" s="290">
        <f t="shared" si="609"/>
        <v>0</v>
      </c>
      <c r="U425" s="297">
        <f t="shared" si="590"/>
        <v>0</v>
      </c>
      <c r="V425" s="196">
        <f t="shared" si="587"/>
        <v>0</v>
      </c>
      <c r="W425" s="183">
        <f t="shared" ref="W425" si="610">SUM(W426+W427+W428)</f>
        <v>0</v>
      </c>
      <c r="X425" s="297">
        <f t="shared" si="588"/>
        <v>0</v>
      </c>
      <c r="Y425" s="340">
        <f t="shared" ref="Y425" si="611">SUM(Y426+Y427+Y428)</f>
        <v>0</v>
      </c>
      <c r="Z425" s="340">
        <f t="shared" ref="Z425" si="612">SUM(Z426+Z427+Z428)</f>
        <v>0</v>
      </c>
      <c r="AB425" s="299">
        <f t="shared" si="564"/>
        <v>0</v>
      </c>
    </row>
    <row r="426" spans="1:28" s="197" customFormat="1" hidden="1" x14ac:dyDescent="0.25">
      <c r="A426" s="192"/>
      <c r="B426" s="193" t="s">
        <v>10</v>
      </c>
      <c r="C426" s="348" t="s">
        <v>11</v>
      </c>
      <c r="D426" s="195"/>
      <c r="E426" s="195"/>
      <c r="F426" s="196">
        <f t="shared" si="604"/>
        <v>0</v>
      </c>
      <c r="G426" s="196"/>
      <c r="H426" s="339"/>
      <c r="I426" s="339"/>
      <c r="J426" s="297">
        <f t="shared" si="585"/>
        <v>0</v>
      </c>
      <c r="K426" s="339"/>
      <c r="L426" s="195"/>
      <c r="M426" s="339"/>
      <c r="N426" s="339"/>
      <c r="O426" s="195"/>
      <c r="P426" s="339"/>
      <c r="Q426" s="195"/>
      <c r="R426" s="195"/>
      <c r="S426" s="195"/>
      <c r="T426" s="289"/>
      <c r="U426" s="297">
        <f t="shared" si="590"/>
        <v>0</v>
      </c>
      <c r="V426" s="196">
        <f t="shared" si="587"/>
        <v>0</v>
      </c>
      <c r="W426" s="195"/>
      <c r="X426" s="297">
        <f t="shared" si="588"/>
        <v>0</v>
      </c>
      <c r="Y426" s="339"/>
      <c r="Z426" s="339"/>
      <c r="AB426" s="299">
        <f t="shared" si="564"/>
        <v>0</v>
      </c>
    </row>
    <row r="427" spans="1:28" s="197" customFormat="1" hidden="1" x14ac:dyDescent="0.25">
      <c r="A427" s="192"/>
      <c r="B427" s="193" t="s">
        <v>12</v>
      </c>
      <c r="C427" s="348" t="s">
        <v>13</v>
      </c>
      <c r="D427" s="195"/>
      <c r="E427" s="195"/>
      <c r="F427" s="196">
        <f t="shared" si="604"/>
        <v>0</v>
      </c>
      <c r="G427" s="196"/>
      <c r="H427" s="339"/>
      <c r="I427" s="339"/>
      <c r="J427" s="297">
        <f t="shared" si="585"/>
        <v>0</v>
      </c>
      <c r="K427" s="339"/>
      <c r="L427" s="195"/>
      <c r="M427" s="339"/>
      <c r="N427" s="339"/>
      <c r="O427" s="195"/>
      <c r="P427" s="339"/>
      <c r="Q427" s="195"/>
      <c r="R427" s="195"/>
      <c r="S427" s="195"/>
      <c r="T427" s="289"/>
      <c r="U427" s="297">
        <f t="shared" si="590"/>
        <v>0</v>
      </c>
      <c r="V427" s="196">
        <f t="shared" si="587"/>
        <v>0</v>
      </c>
      <c r="W427" s="195"/>
      <c r="X427" s="297">
        <f t="shared" si="588"/>
        <v>0</v>
      </c>
      <c r="Y427" s="339"/>
      <c r="Z427" s="339"/>
      <c r="AB427" s="299">
        <f t="shared" si="564"/>
        <v>0</v>
      </c>
    </row>
    <row r="428" spans="1:28" s="197" customFormat="1" ht="12.75" hidden="1" customHeight="1" x14ac:dyDescent="0.25">
      <c r="A428" s="192"/>
      <c r="B428" s="193" t="s">
        <v>14</v>
      </c>
      <c r="C428" s="348" t="s">
        <v>15</v>
      </c>
      <c r="D428" s="195"/>
      <c r="E428" s="195"/>
      <c r="F428" s="196">
        <f t="shared" si="604"/>
        <v>0</v>
      </c>
      <c r="G428" s="196"/>
      <c r="H428" s="339"/>
      <c r="I428" s="339"/>
      <c r="J428" s="297">
        <f t="shared" si="585"/>
        <v>0</v>
      </c>
      <c r="K428" s="339"/>
      <c r="L428" s="195"/>
      <c r="M428" s="339"/>
      <c r="N428" s="339"/>
      <c r="O428" s="195"/>
      <c r="P428" s="339"/>
      <c r="Q428" s="195"/>
      <c r="R428" s="195"/>
      <c r="S428" s="195"/>
      <c r="T428" s="289"/>
      <c r="U428" s="297">
        <f t="shared" si="590"/>
        <v>0</v>
      </c>
      <c r="V428" s="196">
        <f t="shared" si="587"/>
        <v>0</v>
      </c>
      <c r="W428" s="195"/>
      <c r="X428" s="297">
        <f t="shared" si="588"/>
        <v>0</v>
      </c>
      <c r="Y428" s="339"/>
      <c r="Z428" s="339"/>
      <c r="AB428" s="299">
        <f t="shared" si="564"/>
        <v>0</v>
      </c>
    </row>
    <row r="429" spans="1:28" s="184" customFormat="1" ht="12.75" customHeight="1" x14ac:dyDescent="0.25">
      <c r="A429" s="181"/>
      <c r="B429" s="181">
        <v>32</v>
      </c>
      <c r="C429" s="349" t="s">
        <v>584</v>
      </c>
      <c r="D429" s="183">
        <f>SUM(D430+D435+D444+D454+D456)</f>
        <v>0</v>
      </c>
      <c r="E429" s="183">
        <f>SUM(E430+E435+E444+E454+E456)</f>
        <v>0</v>
      </c>
      <c r="F429" s="196">
        <f t="shared" si="604"/>
        <v>0</v>
      </c>
      <c r="G429" s="183"/>
      <c r="H429" s="340">
        <v>0</v>
      </c>
      <c r="I429" s="340">
        <f>SUM(I430+I435+I444+I454+I456)</f>
        <v>0</v>
      </c>
      <c r="J429" s="297">
        <f t="shared" si="585"/>
        <v>0</v>
      </c>
      <c r="K429" s="340">
        <f>SUM(K430+K435+K444+K454+K456)</f>
        <v>0</v>
      </c>
      <c r="L429" s="183">
        <f>SUM(L430+L435+L444+L454+L456)</f>
        <v>0</v>
      </c>
      <c r="M429" s="340"/>
      <c r="N429" s="340">
        <f t="shared" ref="N429:T429" si="613">SUM(N430+N435+N444+N454+N456)</f>
        <v>0</v>
      </c>
      <c r="O429" s="183">
        <f t="shared" si="613"/>
        <v>0</v>
      </c>
      <c r="P429" s="340">
        <f t="shared" si="613"/>
        <v>0</v>
      </c>
      <c r="Q429" s="183">
        <f t="shared" si="613"/>
        <v>0</v>
      </c>
      <c r="R429" s="183">
        <f t="shared" si="613"/>
        <v>0</v>
      </c>
      <c r="S429" s="183">
        <f t="shared" si="613"/>
        <v>0</v>
      </c>
      <c r="T429" s="290">
        <f t="shared" si="613"/>
        <v>0</v>
      </c>
      <c r="U429" s="297">
        <f t="shared" si="590"/>
        <v>0</v>
      </c>
      <c r="V429" s="196">
        <f t="shared" si="587"/>
        <v>0</v>
      </c>
      <c r="W429" s="183">
        <f>SUM(W430+W435+W444+W454+W456)</f>
        <v>0</v>
      </c>
      <c r="X429" s="297">
        <f t="shared" si="588"/>
        <v>0</v>
      </c>
      <c r="Y429" s="340">
        <v>0</v>
      </c>
      <c r="Z429" s="340">
        <v>0</v>
      </c>
      <c r="AB429" s="299">
        <f t="shared" si="564"/>
        <v>0</v>
      </c>
    </row>
    <row r="430" spans="1:28" s="184" customFormat="1" ht="12.75" hidden="1" customHeight="1" x14ac:dyDescent="0.25">
      <c r="A430" s="181"/>
      <c r="B430" s="181">
        <v>321</v>
      </c>
      <c r="C430" s="349"/>
      <c r="D430" s="183">
        <f t="shared" ref="D430:E430" si="614">SUM(D431+D432+D433+D434)</f>
        <v>0</v>
      </c>
      <c r="E430" s="183">
        <f t="shared" si="614"/>
        <v>0</v>
      </c>
      <c r="F430" s="196">
        <f t="shared" si="604"/>
        <v>0</v>
      </c>
      <c r="G430" s="183"/>
      <c r="H430" s="340">
        <f t="shared" ref="H430:I430" si="615">SUM(H431+H432+H433+H434)</f>
        <v>0</v>
      </c>
      <c r="I430" s="340">
        <f t="shared" si="615"/>
        <v>0</v>
      </c>
      <c r="J430" s="297">
        <f t="shared" si="585"/>
        <v>0</v>
      </c>
      <c r="K430" s="340">
        <f t="shared" ref="K430:T430" si="616">SUM(K431+K432+K433+K434)</f>
        <v>0</v>
      </c>
      <c r="L430" s="183">
        <f t="shared" si="616"/>
        <v>0</v>
      </c>
      <c r="M430" s="340"/>
      <c r="N430" s="340">
        <f t="shared" si="616"/>
        <v>0</v>
      </c>
      <c r="O430" s="183">
        <f t="shared" si="616"/>
        <v>0</v>
      </c>
      <c r="P430" s="340">
        <f t="shared" si="616"/>
        <v>0</v>
      </c>
      <c r="Q430" s="183">
        <f t="shared" si="616"/>
        <v>0</v>
      </c>
      <c r="R430" s="183">
        <f t="shared" si="616"/>
        <v>0</v>
      </c>
      <c r="S430" s="183">
        <f t="shared" si="616"/>
        <v>0</v>
      </c>
      <c r="T430" s="290">
        <f t="shared" si="616"/>
        <v>0</v>
      </c>
      <c r="U430" s="297">
        <f t="shared" si="590"/>
        <v>0</v>
      </c>
      <c r="V430" s="196">
        <f t="shared" si="587"/>
        <v>0</v>
      </c>
      <c r="W430" s="183">
        <f t="shared" ref="W430" si="617">SUM(W431+W432+W433+W434)</f>
        <v>0</v>
      </c>
      <c r="X430" s="297">
        <f t="shared" si="588"/>
        <v>0</v>
      </c>
      <c r="Y430" s="340">
        <f t="shared" ref="Y430" si="618">SUM(Y431+Y432+Y433+Y434)</f>
        <v>0</v>
      </c>
      <c r="Z430" s="340">
        <f t="shared" ref="Z430" si="619">SUM(Z431+Z432+Z433+Z434)</f>
        <v>0</v>
      </c>
      <c r="AB430" s="299">
        <f t="shared" si="564"/>
        <v>0</v>
      </c>
    </row>
    <row r="431" spans="1:28" s="197" customFormat="1" hidden="1" x14ac:dyDescent="0.25">
      <c r="A431" s="192"/>
      <c r="B431" s="193" t="s">
        <v>16</v>
      </c>
      <c r="C431" s="348" t="s">
        <v>17</v>
      </c>
      <c r="D431" s="195"/>
      <c r="E431" s="195"/>
      <c r="F431" s="196">
        <f t="shared" si="604"/>
        <v>0</v>
      </c>
      <c r="G431" s="196"/>
      <c r="H431" s="339"/>
      <c r="I431" s="339"/>
      <c r="J431" s="297">
        <f t="shared" si="585"/>
        <v>0</v>
      </c>
      <c r="K431" s="339"/>
      <c r="L431" s="195"/>
      <c r="M431" s="339"/>
      <c r="N431" s="339"/>
      <c r="O431" s="195"/>
      <c r="P431" s="339"/>
      <c r="Q431" s="195"/>
      <c r="R431" s="195"/>
      <c r="S431" s="195"/>
      <c r="T431" s="289"/>
      <c r="U431" s="297">
        <f t="shared" si="590"/>
        <v>0</v>
      </c>
      <c r="V431" s="196">
        <f t="shared" si="587"/>
        <v>0</v>
      </c>
      <c r="W431" s="195"/>
      <c r="X431" s="297">
        <f t="shared" si="588"/>
        <v>0</v>
      </c>
      <c r="Y431" s="339"/>
      <c r="Z431" s="339"/>
      <c r="AB431" s="299">
        <f t="shared" si="564"/>
        <v>0</v>
      </c>
    </row>
    <row r="432" spans="1:28" s="197" customFormat="1" hidden="1" x14ac:dyDescent="0.25">
      <c r="A432" s="192"/>
      <c r="B432" s="193" t="s">
        <v>18</v>
      </c>
      <c r="C432" s="348" t="s">
        <v>19</v>
      </c>
      <c r="D432" s="195"/>
      <c r="E432" s="195"/>
      <c r="F432" s="196">
        <f t="shared" si="604"/>
        <v>0</v>
      </c>
      <c r="G432" s="196"/>
      <c r="H432" s="339"/>
      <c r="I432" s="339"/>
      <c r="J432" s="297">
        <f t="shared" si="585"/>
        <v>0</v>
      </c>
      <c r="K432" s="339"/>
      <c r="L432" s="195"/>
      <c r="M432" s="339"/>
      <c r="N432" s="339"/>
      <c r="O432" s="195"/>
      <c r="P432" s="339"/>
      <c r="Q432" s="195"/>
      <c r="R432" s="195"/>
      <c r="S432" s="195"/>
      <c r="T432" s="289"/>
      <c r="U432" s="297">
        <f t="shared" si="590"/>
        <v>0</v>
      </c>
      <c r="V432" s="196">
        <f t="shared" si="587"/>
        <v>0</v>
      </c>
      <c r="W432" s="195"/>
      <c r="X432" s="297">
        <f t="shared" si="588"/>
        <v>0</v>
      </c>
      <c r="Y432" s="339"/>
      <c r="Z432" s="339"/>
      <c r="AB432" s="299">
        <f t="shared" si="564"/>
        <v>0</v>
      </c>
    </row>
    <row r="433" spans="1:28" s="197" customFormat="1" hidden="1" x14ac:dyDescent="0.25">
      <c r="A433" s="192"/>
      <c r="B433" s="193" t="s">
        <v>20</v>
      </c>
      <c r="C433" s="348" t="s">
        <v>21</v>
      </c>
      <c r="D433" s="195"/>
      <c r="E433" s="195"/>
      <c r="F433" s="196">
        <f t="shared" si="604"/>
        <v>0</v>
      </c>
      <c r="G433" s="196"/>
      <c r="H433" s="339"/>
      <c r="I433" s="339"/>
      <c r="J433" s="297">
        <f t="shared" si="585"/>
        <v>0</v>
      </c>
      <c r="K433" s="339"/>
      <c r="L433" s="195"/>
      <c r="M433" s="339"/>
      <c r="N433" s="339"/>
      <c r="O433" s="195"/>
      <c r="P433" s="339"/>
      <c r="Q433" s="195"/>
      <c r="R433" s="195"/>
      <c r="S433" s="195"/>
      <c r="T433" s="289"/>
      <c r="U433" s="297">
        <f t="shared" si="590"/>
        <v>0</v>
      </c>
      <c r="V433" s="196">
        <f t="shared" si="587"/>
        <v>0</v>
      </c>
      <c r="W433" s="195"/>
      <c r="X433" s="297">
        <f t="shared" si="588"/>
        <v>0</v>
      </c>
      <c r="Y433" s="339"/>
      <c r="Z433" s="339"/>
      <c r="AB433" s="299">
        <f t="shared" si="564"/>
        <v>0</v>
      </c>
    </row>
    <row r="434" spans="1:28" s="197" customFormat="1" hidden="1" x14ac:dyDescent="0.25">
      <c r="A434" s="192"/>
      <c r="B434" s="192">
        <v>3214</v>
      </c>
      <c r="C434" s="348" t="s">
        <v>22</v>
      </c>
      <c r="D434" s="195"/>
      <c r="E434" s="195"/>
      <c r="F434" s="196">
        <f t="shared" si="604"/>
        <v>0</v>
      </c>
      <c r="G434" s="196"/>
      <c r="H434" s="339"/>
      <c r="I434" s="339"/>
      <c r="J434" s="297">
        <f t="shared" si="585"/>
        <v>0</v>
      </c>
      <c r="K434" s="339"/>
      <c r="L434" s="195"/>
      <c r="M434" s="339"/>
      <c r="N434" s="339"/>
      <c r="O434" s="195"/>
      <c r="P434" s="339"/>
      <c r="Q434" s="195"/>
      <c r="R434" s="195"/>
      <c r="S434" s="195"/>
      <c r="T434" s="289"/>
      <c r="U434" s="297">
        <f t="shared" si="590"/>
        <v>0</v>
      </c>
      <c r="V434" s="196">
        <f t="shared" si="587"/>
        <v>0</v>
      </c>
      <c r="W434" s="195"/>
      <c r="X434" s="297">
        <f t="shared" si="588"/>
        <v>0</v>
      </c>
      <c r="Y434" s="339"/>
      <c r="Z434" s="339"/>
      <c r="AB434" s="299">
        <f t="shared" si="564"/>
        <v>0</v>
      </c>
    </row>
    <row r="435" spans="1:28" s="184" customFormat="1" hidden="1" x14ac:dyDescent="0.25">
      <c r="A435" s="181"/>
      <c r="B435" s="181">
        <v>322</v>
      </c>
      <c r="C435" s="349"/>
      <c r="D435" s="183">
        <f t="shared" ref="D435:E435" si="620">SUM(D436+D437+D438+D439+D440+D441)</f>
        <v>0</v>
      </c>
      <c r="E435" s="183">
        <f t="shared" si="620"/>
        <v>0</v>
      </c>
      <c r="F435" s="196">
        <f t="shared" si="604"/>
        <v>0</v>
      </c>
      <c r="G435" s="183"/>
      <c r="H435" s="340">
        <f t="shared" ref="H435:I435" si="621">SUM(H436+H437+H438+H439+H440+H441)</f>
        <v>0</v>
      </c>
      <c r="I435" s="340">
        <f t="shared" si="621"/>
        <v>0</v>
      </c>
      <c r="J435" s="297">
        <f t="shared" si="585"/>
        <v>0</v>
      </c>
      <c r="K435" s="340">
        <f t="shared" ref="K435:T435" si="622">SUM(K436+K437+K438+K439+K440+K441)</f>
        <v>0</v>
      </c>
      <c r="L435" s="183">
        <f t="shared" si="622"/>
        <v>0</v>
      </c>
      <c r="M435" s="340"/>
      <c r="N435" s="340">
        <f t="shared" si="622"/>
        <v>0</v>
      </c>
      <c r="O435" s="183">
        <f t="shared" si="622"/>
        <v>0</v>
      </c>
      <c r="P435" s="340">
        <f t="shared" si="622"/>
        <v>0</v>
      </c>
      <c r="Q435" s="183">
        <f t="shared" si="622"/>
        <v>0</v>
      </c>
      <c r="R435" s="183">
        <f t="shared" si="622"/>
        <v>0</v>
      </c>
      <c r="S435" s="183">
        <f t="shared" si="622"/>
        <v>0</v>
      </c>
      <c r="T435" s="290">
        <f t="shared" si="622"/>
        <v>0</v>
      </c>
      <c r="U435" s="297">
        <f t="shared" si="590"/>
        <v>0</v>
      </c>
      <c r="V435" s="196">
        <f t="shared" si="587"/>
        <v>0</v>
      </c>
      <c r="W435" s="183">
        <f t="shared" ref="W435" si="623">SUM(W436+W437+W438+W439+W440+W441)</f>
        <v>0</v>
      </c>
      <c r="X435" s="297">
        <f t="shared" si="588"/>
        <v>0</v>
      </c>
      <c r="Y435" s="340">
        <f t="shared" ref="Y435" si="624">SUM(Y436+Y437+Y438+Y439+Y440+Y441)</f>
        <v>0</v>
      </c>
      <c r="Z435" s="340">
        <f t="shared" ref="Z435" si="625">SUM(Z436+Z437+Z438+Z439+Z440+Z441)</f>
        <v>0</v>
      </c>
      <c r="AB435" s="299">
        <f t="shared" si="564"/>
        <v>0</v>
      </c>
    </row>
    <row r="436" spans="1:28" s="197" customFormat="1" hidden="1" x14ac:dyDescent="0.25">
      <c r="A436" s="192"/>
      <c r="B436" s="193" t="s">
        <v>23</v>
      </c>
      <c r="C436" s="348" t="s">
        <v>24</v>
      </c>
      <c r="D436" s="195"/>
      <c r="E436" s="195"/>
      <c r="F436" s="196">
        <f t="shared" si="604"/>
        <v>0</v>
      </c>
      <c r="G436" s="196"/>
      <c r="H436" s="339"/>
      <c r="I436" s="339"/>
      <c r="J436" s="297">
        <f t="shared" si="585"/>
        <v>0</v>
      </c>
      <c r="K436" s="339"/>
      <c r="L436" s="195"/>
      <c r="M436" s="339"/>
      <c r="N436" s="339"/>
      <c r="O436" s="195"/>
      <c r="P436" s="339"/>
      <c r="Q436" s="195"/>
      <c r="R436" s="195"/>
      <c r="S436" s="195"/>
      <c r="T436" s="289"/>
      <c r="U436" s="297">
        <f t="shared" si="590"/>
        <v>0</v>
      </c>
      <c r="V436" s="196">
        <f t="shared" si="587"/>
        <v>0</v>
      </c>
      <c r="W436" s="195"/>
      <c r="X436" s="297">
        <f t="shared" si="588"/>
        <v>0</v>
      </c>
      <c r="Y436" s="339"/>
      <c r="Z436" s="339"/>
      <c r="AB436" s="299">
        <f t="shared" si="564"/>
        <v>0</v>
      </c>
    </row>
    <row r="437" spans="1:28" s="197" customFormat="1" hidden="1" x14ac:dyDescent="0.25">
      <c r="A437" s="192"/>
      <c r="B437" s="193" t="s">
        <v>25</v>
      </c>
      <c r="C437" s="348" t="s">
        <v>26</v>
      </c>
      <c r="D437" s="195"/>
      <c r="E437" s="195"/>
      <c r="F437" s="196">
        <f t="shared" si="604"/>
        <v>0</v>
      </c>
      <c r="G437" s="196"/>
      <c r="H437" s="339"/>
      <c r="I437" s="339"/>
      <c r="J437" s="297">
        <f t="shared" si="585"/>
        <v>0</v>
      </c>
      <c r="K437" s="339"/>
      <c r="L437" s="195"/>
      <c r="M437" s="339"/>
      <c r="N437" s="339"/>
      <c r="O437" s="195"/>
      <c r="P437" s="339"/>
      <c r="Q437" s="195"/>
      <c r="R437" s="195"/>
      <c r="S437" s="195"/>
      <c r="T437" s="289"/>
      <c r="U437" s="297">
        <f t="shared" si="590"/>
        <v>0</v>
      </c>
      <c r="V437" s="196">
        <f t="shared" si="587"/>
        <v>0</v>
      </c>
      <c r="W437" s="195"/>
      <c r="X437" s="297">
        <f t="shared" si="588"/>
        <v>0</v>
      </c>
      <c r="Y437" s="339"/>
      <c r="Z437" s="339"/>
      <c r="AB437" s="299">
        <f t="shared" si="564"/>
        <v>0</v>
      </c>
    </row>
    <row r="438" spans="1:28" s="197" customFormat="1" hidden="1" x14ac:dyDescent="0.25">
      <c r="A438" s="192"/>
      <c r="B438" s="193" t="s">
        <v>27</v>
      </c>
      <c r="C438" s="348" t="s">
        <v>28</v>
      </c>
      <c r="D438" s="195"/>
      <c r="E438" s="195"/>
      <c r="F438" s="196">
        <f t="shared" si="604"/>
        <v>0</v>
      </c>
      <c r="G438" s="196"/>
      <c r="H438" s="339"/>
      <c r="I438" s="339"/>
      <c r="J438" s="297">
        <f t="shared" si="585"/>
        <v>0</v>
      </c>
      <c r="K438" s="339"/>
      <c r="L438" s="195"/>
      <c r="M438" s="339"/>
      <c r="N438" s="339"/>
      <c r="O438" s="195"/>
      <c r="P438" s="339"/>
      <c r="Q438" s="195"/>
      <c r="R438" s="195"/>
      <c r="S438" s="195"/>
      <c r="T438" s="289"/>
      <c r="U438" s="297">
        <f t="shared" si="590"/>
        <v>0</v>
      </c>
      <c r="V438" s="196">
        <f t="shared" si="587"/>
        <v>0</v>
      </c>
      <c r="W438" s="195"/>
      <c r="X438" s="297">
        <f t="shared" si="588"/>
        <v>0</v>
      </c>
      <c r="Y438" s="339"/>
      <c r="Z438" s="339"/>
      <c r="AB438" s="299">
        <f t="shared" si="564"/>
        <v>0</v>
      </c>
    </row>
    <row r="439" spans="1:28" s="197" customFormat="1" hidden="1" x14ac:dyDescent="0.25">
      <c r="A439" s="192"/>
      <c r="B439" s="193" t="s">
        <v>29</v>
      </c>
      <c r="C439" s="348" t="s">
        <v>30</v>
      </c>
      <c r="D439" s="195"/>
      <c r="E439" s="195"/>
      <c r="F439" s="196">
        <f t="shared" si="604"/>
        <v>0</v>
      </c>
      <c r="G439" s="196"/>
      <c r="H439" s="339"/>
      <c r="I439" s="339"/>
      <c r="J439" s="297">
        <f t="shared" si="585"/>
        <v>0</v>
      </c>
      <c r="K439" s="339"/>
      <c r="L439" s="195"/>
      <c r="M439" s="339"/>
      <c r="N439" s="339"/>
      <c r="O439" s="195"/>
      <c r="P439" s="339"/>
      <c r="Q439" s="195"/>
      <c r="R439" s="195"/>
      <c r="S439" s="195"/>
      <c r="T439" s="289"/>
      <c r="U439" s="297">
        <f t="shared" si="590"/>
        <v>0</v>
      </c>
      <c r="V439" s="196">
        <f t="shared" si="587"/>
        <v>0</v>
      </c>
      <c r="W439" s="195"/>
      <c r="X439" s="297">
        <f t="shared" si="588"/>
        <v>0</v>
      </c>
      <c r="Y439" s="339"/>
      <c r="Z439" s="339"/>
      <c r="AB439" s="299">
        <f t="shared" si="564"/>
        <v>0</v>
      </c>
    </row>
    <row r="440" spans="1:28" s="197" customFormat="1" hidden="1" x14ac:dyDescent="0.25">
      <c r="A440" s="192"/>
      <c r="B440" s="193" t="s">
        <v>31</v>
      </c>
      <c r="C440" s="348" t="s">
        <v>32</v>
      </c>
      <c r="D440" s="195"/>
      <c r="E440" s="195"/>
      <c r="F440" s="196">
        <f t="shared" si="604"/>
        <v>0</v>
      </c>
      <c r="G440" s="196"/>
      <c r="H440" s="339"/>
      <c r="I440" s="339"/>
      <c r="J440" s="297">
        <f t="shared" si="585"/>
        <v>0</v>
      </c>
      <c r="K440" s="339"/>
      <c r="L440" s="195"/>
      <c r="M440" s="339"/>
      <c r="N440" s="339"/>
      <c r="O440" s="195"/>
      <c r="P440" s="339"/>
      <c r="Q440" s="195"/>
      <c r="R440" s="195"/>
      <c r="S440" s="195"/>
      <c r="T440" s="289"/>
      <c r="U440" s="297">
        <f t="shared" si="590"/>
        <v>0</v>
      </c>
      <c r="V440" s="196">
        <f t="shared" si="587"/>
        <v>0</v>
      </c>
      <c r="W440" s="195"/>
      <c r="X440" s="297">
        <f t="shared" si="588"/>
        <v>0</v>
      </c>
      <c r="Y440" s="339"/>
      <c r="Z440" s="339"/>
      <c r="AB440" s="299">
        <f t="shared" si="564"/>
        <v>0</v>
      </c>
    </row>
    <row r="441" spans="1:28" s="197" customFormat="1" hidden="1" x14ac:dyDescent="0.25">
      <c r="A441" s="192"/>
      <c r="B441" s="199" t="s">
        <v>33</v>
      </c>
      <c r="C441" s="348" t="s">
        <v>34</v>
      </c>
      <c r="D441" s="195"/>
      <c r="E441" s="195"/>
      <c r="F441" s="196">
        <f t="shared" si="604"/>
        <v>0</v>
      </c>
      <c r="G441" s="196"/>
      <c r="H441" s="339"/>
      <c r="I441" s="339"/>
      <c r="J441" s="297">
        <f t="shared" si="585"/>
        <v>0</v>
      </c>
      <c r="K441" s="339"/>
      <c r="L441" s="195"/>
      <c r="M441" s="339"/>
      <c r="N441" s="339"/>
      <c r="O441" s="195"/>
      <c r="P441" s="339"/>
      <c r="Q441" s="195"/>
      <c r="R441" s="195"/>
      <c r="S441" s="195"/>
      <c r="T441" s="289"/>
      <c r="U441" s="297">
        <f t="shared" si="590"/>
        <v>0</v>
      </c>
      <c r="V441" s="196">
        <f t="shared" si="587"/>
        <v>0</v>
      </c>
      <c r="W441" s="195"/>
      <c r="X441" s="297">
        <f t="shared" si="588"/>
        <v>0</v>
      </c>
      <c r="Y441" s="339"/>
      <c r="Z441" s="339"/>
      <c r="AB441" s="299">
        <f t="shared" si="564"/>
        <v>0</v>
      </c>
    </row>
    <row r="442" spans="1:28" s="197" customFormat="1" x14ac:dyDescent="0.25">
      <c r="A442" s="192"/>
      <c r="B442" s="280">
        <v>322</v>
      </c>
      <c r="C442" s="349" t="s">
        <v>586</v>
      </c>
      <c r="D442" s="195"/>
      <c r="E442" s="195"/>
      <c r="F442" s="196"/>
      <c r="G442" s="196"/>
      <c r="H442" s="340">
        <v>0</v>
      </c>
      <c r="I442" s="339"/>
      <c r="J442" s="297"/>
      <c r="K442" s="339"/>
      <c r="L442" s="195"/>
      <c r="M442" s="339"/>
      <c r="N442" s="339"/>
      <c r="O442" s="195"/>
      <c r="P442" s="339"/>
      <c r="Q442" s="195"/>
      <c r="R442" s="195"/>
      <c r="S442" s="195"/>
      <c r="T442" s="289"/>
      <c r="U442" s="297"/>
      <c r="V442" s="196"/>
      <c r="W442" s="195"/>
      <c r="X442" s="297"/>
      <c r="Y442" s="339"/>
      <c r="Z442" s="339"/>
      <c r="AB442" s="299">
        <v>0</v>
      </c>
    </row>
    <row r="443" spans="1:28" s="197" customFormat="1" x14ac:dyDescent="0.25">
      <c r="A443" s="192"/>
      <c r="B443" s="199">
        <v>3221</v>
      </c>
      <c r="C443" s="348" t="s">
        <v>580</v>
      </c>
      <c r="D443" s="195"/>
      <c r="E443" s="195"/>
      <c r="F443" s="196"/>
      <c r="G443" s="196"/>
      <c r="H443" s="339">
        <v>0</v>
      </c>
      <c r="I443" s="339"/>
      <c r="J443" s="297"/>
      <c r="K443" s="339"/>
      <c r="L443" s="195"/>
      <c r="M443" s="339"/>
      <c r="N443" s="339"/>
      <c r="O443" s="195"/>
      <c r="P443" s="339"/>
      <c r="Q443" s="195"/>
      <c r="R443" s="195"/>
      <c r="S443" s="195"/>
      <c r="T443" s="289"/>
      <c r="U443" s="297"/>
      <c r="V443" s="196"/>
      <c r="W443" s="195"/>
      <c r="X443" s="297"/>
      <c r="Y443" s="339"/>
      <c r="Z443" s="339"/>
      <c r="AB443" s="299">
        <v>0</v>
      </c>
    </row>
    <row r="444" spans="1:28" s="184" customFormat="1" x14ac:dyDescent="0.25">
      <c r="A444" s="181"/>
      <c r="B444" s="181"/>
      <c r="C444" s="349"/>
      <c r="D444" s="183">
        <f>SUM(D445+D446+D447+D448+D449+D450+D451+D452+D453)</f>
        <v>0</v>
      </c>
      <c r="E444" s="183">
        <f>SUM(E445+E446+E447+E448+E449+E450+E451+E452+E453)</f>
        <v>0</v>
      </c>
      <c r="F444" s="196">
        <f t="shared" si="604"/>
        <v>0</v>
      </c>
      <c r="G444" s="183"/>
      <c r="H444" s="340">
        <f>SUM(H445+H446+H447+H448+H449+H450+H451+H452+H453)</f>
        <v>0</v>
      </c>
      <c r="I444" s="340">
        <f>SUM(I445+I446+I447+I448+I449+I450+I451+I452+I453)</f>
        <v>0</v>
      </c>
      <c r="J444" s="297">
        <f t="shared" si="585"/>
        <v>0</v>
      </c>
      <c r="K444" s="340">
        <f>SUM(K445+K446+K447+K448+K449+K450+K451+K452+K453)</f>
        <v>0</v>
      </c>
      <c r="L444" s="183">
        <f>SUM(L445+L446+L447+L448+L449+L450+L451+L452+L453)</f>
        <v>0</v>
      </c>
      <c r="M444" s="340"/>
      <c r="N444" s="340">
        <f t="shared" ref="N444:T444" si="626">SUM(N445+N446+N447+N448+N449+N450+N451+N452+N453)</f>
        <v>0</v>
      </c>
      <c r="O444" s="183">
        <f t="shared" si="626"/>
        <v>0</v>
      </c>
      <c r="P444" s="340">
        <f t="shared" si="626"/>
        <v>0</v>
      </c>
      <c r="Q444" s="183">
        <f t="shared" si="626"/>
        <v>0</v>
      </c>
      <c r="R444" s="183">
        <f t="shared" si="626"/>
        <v>0</v>
      </c>
      <c r="S444" s="183">
        <f t="shared" si="626"/>
        <v>0</v>
      </c>
      <c r="T444" s="290">
        <f t="shared" si="626"/>
        <v>0</v>
      </c>
      <c r="U444" s="297">
        <f t="shared" si="590"/>
        <v>0</v>
      </c>
      <c r="V444" s="196">
        <f t="shared" si="587"/>
        <v>0</v>
      </c>
      <c r="W444" s="183">
        <f>SUM(W445+W446+W447+W448+W449+W450+W451+W452+W453)</f>
        <v>0</v>
      </c>
      <c r="X444" s="297">
        <f t="shared" si="588"/>
        <v>0</v>
      </c>
      <c r="Y444" s="340"/>
      <c r="Z444" s="340"/>
      <c r="AB444" s="299">
        <f t="shared" si="564"/>
        <v>0</v>
      </c>
    </row>
    <row r="445" spans="1:28" s="197" customFormat="1" hidden="1" x14ac:dyDescent="0.25">
      <c r="A445" s="192"/>
      <c r="B445" s="193" t="s">
        <v>35</v>
      </c>
      <c r="C445" s="348" t="s">
        <v>36</v>
      </c>
      <c r="D445" s="195"/>
      <c r="E445" s="195"/>
      <c r="F445" s="196">
        <f t="shared" si="604"/>
        <v>0</v>
      </c>
      <c r="G445" s="196"/>
      <c r="H445" s="339"/>
      <c r="I445" s="339"/>
      <c r="J445" s="297">
        <f t="shared" si="585"/>
        <v>0</v>
      </c>
      <c r="K445" s="339"/>
      <c r="L445" s="195"/>
      <c r="M445" s="339"/>
      <c r="N445" s="339"/>
      <c r="O445" s="195"/>
      <c r="P445" s="339"/>
      <c r="Q445" s="195"/>
      <c r="R445" s="195"/>
      <c r="S445" s="195"/>
      <c r="T445" s="289"/>
      <c r="U445" s="297">
        <f t="shared" si="590"/>
        <v>0</v>
      </c>
      <c r="V445" s="196">
        <f t="shared" si="587"/>
        <v>0</v>
      </c>
      <c r="W445" s="195"/>
      <c r="X445" s="297">
        <f t="shared" si="588"/>
        <v>0</v>
      </c>
      <c r="Y445" s="339"/>
      <c r="Z445" s="339"/>
      <c r="AB445" s="299">
        <f t="shared" si="564"/>
        <v>0</v>
      </c>
    </row>
    <row r="446" spans="1:28" s="197" customFormat="1" hidden="1" x14ac:dyDescent="0.25">
      <c r="A446" s="192"/>
      <c r="B446" s="193" t="s">
        <v>37</v>
      </c>
      <c r="C446" s="348" t="s">
        <v>38</v>
      </c>
      <c r="D446" s="195"/>
      <c r="E446" s="195"/>
      <c r="F446" s="196">
        <f t="shared" si="604"/>
        <v>0</v>
      </c>
      <c r="G446" s="196"/>
      <c r="H446" s="339"/>
      <c r="I446" s="339"/>
      <c r="J446" s="297">
        <f t="shared" si="585"/>
        <v>0</v>
      </c>
      <c r="K446" s="339"/>
      <c r="L446" s="195"/>
      <c r="M446" s="339"/>
      <c r="N446" s="339"/>
      <c r="O446" s="195"/>
      <c r="P446" s="339"/>
      <c r="Q446" s="195"/>
      <c r="R446" s="195"/>
      <c r="S446" s="195"/>
      <c r="T446" s="289"/>
      <c r="U446" s="297">
        <f t="shared" si="590"/>
        <v>0</v>
      </c>
      <c r="V446" s="196">
        <f t="shared" si="587"/>
        <v>0</v>
      </c>
      <c r="W446" s="195"/>
      <c r="X446" s="297">
        <f t="shared" si="588"/>
        <v>0</v>
      </c>
      <c r="Y446" s="339"/>
      <c r="Z446" s="339"/>
      <c r="AB446" s="299">
        <f t="shared" si="564"/>
        <v>0</v>
      </c>
    </row>
    <row r="447" spans="1:28" s="197" customFormat="1" hidden="1" x14ac:dyDescent="0.25">
      <c r="A447" s="192"/>
      <c r="B447" s="193" t="s">
        <v>39</v>
      </c>
      <c r="C447" s="348" t="s">
        <v>40</v>
      </c>
      <c r="D447" s="195"/>
      <c r="E447" s="195"/>
      <c r="F447" s="196">
        <f t="shared" si="604"/>
        <v>0</v>
      </c>
      <c r="G447" s="196"/>
      <c r="H447" s="339"/>
      <c r="I447" s="339"/>
      <c r="J447" s="297">
        <f t="shared" si="585"/>
        <v>0</v>
      </c>
      <c r="K447" s="339"/>
      <c r="L447" s="195"/>
      <c r="M447" s="339"/>
      <c r="N447" s="339"/>
      <c r="O447" s="195"/>
      <c r="P447" s="339"/>
      <c r="Q447" s="195"/>
      <c r="R447" s="195"/>
      <c r="S447" s="195"/>
      <c r="T447" s="289"/>
      <c r="U447" s="297">
        <f t="shared" si="590"/>
        <v>0</v>
      </c>
      <c r="V447" s="196">
        <f t="shared" si="587"/>
        <v>0</v>
      </c>
      <c r="W447" s="195"/>
      <c r="X447" s="297">
        <f t="shared" si="588"/>
        <v>0</v>
      </c>
      <c r="Y447" s="339"/>
      <c r="Z447" s="339"/>
      <c r="AB447" s="299">
        <f t="shared" si="564"/>
        <v>0</v>
      </c>
    </row>
    <row r="448" spans="1:28" s="197" customFormat="1" hidden="1" x14ac:dyDescent="0.25">
      <c r="A448" s="192"/>
      <c r="B448" s="193" t="s">
        <v>41</v>
      </c>
      <c r="C448" s="348" t="s">
        <v>42</v>
      </c>
      <c r="D448" s="195"/>
      <c r="E448" s="195"/>
      <c r="F448" s="196">
        <f t="shared" si="604"/>
        <v>0</v>
      </c>
      <c r="G448" s="196"/>
      <c r="H448" s="339"/>
      <c r="I448" s="339"/>
      <c r="J448" s="297">
        <f t="shared" si="585"/>
        <v>0</v>
      </c>
      <c r="K448" s="339"/>
      <c r="L448" s="195"/>
      <c r="M448" s="339"/>
      <c r="N448" s="339"/>
      <c r="O448" s="195"/>
      <c r="P448" s="339"/>
      <c r="Q448" s="195"/>
      <c r="R448" s="195"/>
      <c r="S448" s="195"/>
      <c r="T448" s="289"/>
      <c r="U448" s="297">
        <f t="shared" si="590"/>
        <v>0</v>
      </c>
      <c r="V448" s="196">
        <f t="shared" si="587"/>
        <v>0</v>
      </c>
      <c r="W448" s="195"/>
      <c r="X448" s="297">
        <f t="shared" si="588"/>
        <v>0</v>
      </c>
      <c r="Y448" s="339"/>
      <c r="Z448" s="339"/>
      <c r="AB448" s="299">
        <f t="shared" si="564"/>
        <v>0</v>
      </c>
    </row>
    <row r="449" spans="1:28" s="197" customFormat="1" hidden="1" x14ac:dyDescent="0.25">
      <c r="A449" s="192"/>
      <c r="B449" s="193" t="s">
        <v>43</v>
      </c>
      <c r="C449" s="348" t="s">
        <v>44</v>
      </c>
      <c r="D449" s="195"/>
      <c r="E449" s="195"/>
      <c r="F449" s="196">
        <f t="shared" si="604"/>
        <v>0</v>
      </c>
      <c r="G449" s="196"/>
      <c r="H449" s="339"/>
      <c r="I449" s="339"/>
      <c r="J449" s="297">
        <f t="shared" si="585"/>
        <v>0</v>
      </c>
      <c r="K449" s="339"/>
      <c r="L449" s="195"/>
      <c r="M449" s="339"/>
      <c r="N449" s="339"/>
      <c r="O449" s="195"/>
      <c r="P449" s="339"/>
      <c r="Q449" s="195"/>
      <c r="R449" s="195"/>
      <c r="S449" s="195"/>
      <c r="T449" s="289"/>
      <c r="U449" s="297">
        <f t="shared" si="590"/>
        <v>0</v>
      </c>
      <c r="V449" s="196">
        <f t="shared" si="587"/>
        <v>0</v>
      </c>
      <c r="W449" s="195"/>
      <c r="X449" s="297">
        <f t="shared" si="588"/>
        <v>0</v>
      </c>
      <c r="Y449" s="339"/>
      <c r="Z449" s="339"/>
      <c r="AB449" s="299">
        <f t="shared" si="564"/>
        <v>0</v>
      </c>
    </row>
    <row r="450" spans="1:28" s="197" customFormat="1" hidden="1" x14ac:dyDescent="0.25">
      <c r="A450" s="192"/>
      <c r="B450" s="193" t="s">
        <v>45</v>
      </c>
      <c r="C450" s="348" t="s">
        <v>46</v>
      </c>
      <c r="D450" s="195"/>
      <c r="E450" s="195"/>
      <c r="F450" s="196">
        <f t="shared" si="604"/>
        <v>0</v>
      </c>
      <c r="G450" s="196"/>
      <c r="H450" s="339"/>
      <c r="I450" s="339"/>
      <c r="J450" s="297">
        <f t="shared" si="585"/>
        <v>0</v>
      </c>
      <c r="K450" s="339"/>
      <c r="L450" s="195"/>
      <c r="M450" s="339"/>
      <c r="N450" s="339"/>
      <c r="O450" s="195"/>
      <c r="P450" s="339"/>
      <c r="Q450" s="195"/>
      <c r="R450" s="195"/>
      <c r="S450" s="195"/>
      <c r="T450" s="289"/>
      <c r="U450" s="297">
        <f t="shared" si="590"/>
        <v>0</v>
      </c>
      <c r="V450" s="196">
        <f t="shared" si="587"/>
        <v>0</v>
      </c>
      <c r="W450" s="195"/>
      <c r="X450" s="297">
        <f t="shared" si="588"/>
        <v>0</v>
      </c>
      <c r="Y450" s="339"/>
      <c r="Z450" s="339"/>
      <c r="AB450" s="299">
        <f t="shared" si="564"/>
        <v>0</v>
      </c>
    </row>
    <row r="451" spans="1:28" s="197" customFormat="1" hidden="1" x14ac:dyDescent="0.25">
      <c r="A451" s="192"/>
      <c r="B451" s="193" t="s">
        <v>47</v>
      </c>
      <c r="C451" s="348" t="s">
        <v>48</v>
      </c>
      <c r="D451" s="195"/>
      <c r="E451" s="195"/>
      <c r="F451" s="196">
        <f t="shared" si="604"/>
        <v>0</v>
      </c>
      <c r="G451" s="196"/>
      <c r="H451" s="339"/>
      <c r="I451" s="339"/>
      <c r="J451" s="297">
        <f t="shared" si="585"/>
        <v>0</v>
      </c>
      <c r="K451" s="339"/>
      <c r="L451" s="195"/>
      <c r="M451" s="339"/>
      <c r="N451" s="339"/>
      <c r="O451" s="195"/>
      <c r="P451" s="339"/>
      <c r="Q451" s="195"/>
      <c r="R451" s="195"/>
      <c r="S451" s="195"/>
      <c r="T451" s="289"/>
      <c r="U451" s="297">
        <f t="shared" si="590"/>
        <v>0</v>
      </c>
      <c r="V451" s="196">
        <f t="shared" si="587"/>
        <v>0</v>
      </c>
      <c r="W451" s="195"/>
      <c r="X451" s="297">
        <f t="shared" si="588"/>
        <v>0</v>
      </c>
      <c r="Y451" s="339"/>
      <c r="Z451" s="339"/>
      <c r="AB451" s="299">
        <f t="shared" si="564"/>
        <v>0</v>
      </c>
    </row>
    <row r="452" spans="1:28" s="197" customFormat="1" hidden="1" x14ac:dyDescent="0.25">
      <c r="A452" s="192"/>
      <c r="B452" s="193" t="s">
        <v>49</v>
      </c>
      <c r="C452" s="348" t="s">
        <v>50</v>
      </c>
      <c r="D452" s="195"/>
      <c r="E452" s="195"/>
      <c r="F452" s="196">
        <f t="shared" si="604"/>
        <v>0</v>
      </c>
      <c r="G452" s="196"/>
      <c r="H452" s="339"/>
      <c r="I452" s="339"/>
      <c r="J452" s="297">
        <f t="shared" si="585"/>
        <v>0</v>
      </c>
      <c r="K452" s="339"/>
      <c r="L452" s="195"/>
      <c r="M452" s="339"/>
      <c r="N452" s="339"/>
      <c r="O452" s="195"/>
      <c r="P452" s="339"/>
      <c r="Q452" s="195"/>
      <c r="R452" s="195"/>
      <c r="S452" s="195"/>
      <c r="T452" s="289"/>
      <c r="U452" s="297">
        <f t="shared" si="590"/>
        <v>0</v>
      </c>
      <c r="V452" s="196">
        <f t="shared" si="587"/>
        <v>0</v>
      </c>
      <c r="W452" s="195"/>
      <c r="X452" s="297">
        <f t="shared" si="588"/>
        <v>0</v>
      </c>
      <c r="Y452" s="339"/>
      <c r="Z452" s="339"/>
      <c r="AB452" s="299">
        <f t="shared" si="564"/>
        <v>0</v>
      </c>
    </row>
    <row r="453" spans="1:28" s="197" customFormat="1" x14ac:dyDescent="0.25">
      <c r="A453" s="192"/>
      <c r="B453" s="193"/>
      <c r="C453" s="348"/>
      <c r="D453" s="195"/>
      <c r="E453" s="195"/>
      <c r="F453" s="196">
        <f t="shared" si="604"/>
        <v>0</v>
      </c>
      <c r="G453" s="196"/>
      <c r="H453" s="339"/>
      <c r="I453" s="339"/>
      <c r="J453" s="297"/>
      <c r="K453" s="339"/>
      <c r="L453" s="195"/>
      <c r="M453" s="339"/>
      <c r="N453" s="339"/>
      <c r="O453" s="195"/>
      <c r="P453" s="339"/>
      <c r="Q453" s="195"/>
      <c r="R453" s="195"/>
      <c r="S453" s="195"/>
      <c r="T453" s="289"/>
      <c r="U453" s="297">
        <f t="shared" si="590"/>
        <v>0</v>
      </c>
      <c r="V453" s="196">
        <f t="shared" si="587"/>
        <v>0</v>
      </c>
      <c r="W453" s="195"/>
      <c r="X453" s="297">
        <f t="shared" si="588"/>
        <v>0</v>
      </c>
      <c r="Y453" s="339"/>
      <c r="Z453" s="339"/>
      <c r="AB453" s="299">
        <f t="shared" si="564"/>
        <v>0</v>
      </c>
    </row>
    <row r="454" spans="1:28" s="184" customFormat="1" hidden="1" x14ac:dyDescent="0.25">
      <c r="A454" s="181"/>
      <c r="B454" s="181">
        <v>324</v>
      </c>
      <c r="C454" s="349"/>
      <c r="D454" s="183">
        <f>SUM(D455)</f>
        <v>0</v>
      </c>
      <c r="E454" s="183">
        <f t="shared" ref="E454:W454" si="627">SUM(E455)</f>
        <v>0</v>
      </c>
      <c r="F454" s="196">
        <f t="shared" si="604"/>
        <v>0</v>
      </c>
      <c r="G454" s="183"/>
      <c r="H454" s="340">
        <f t="shared" si="627"/>
        <v>0</v>
      </c>
      <c r="I454" s="340">
        <f t="shared" si="627"/>
        <v>0</v>
      </c>
      <c r="J454" s="297">
        <f t="shared" si="585"/>
        <v>0</v>
      </c>
      <c r="K454" s="340">
        <f t="shared" si="627"/>
        <v>0</v>
      </c>
      <c r="L454" s="183">
        <f t="shared" si="627"/>
        <v>0</v>
      </c>
      <c r="M454" s="340"/>
      <c r="N454" s="340">
        <f t="shared" si="627"/>
        <v>0</v>
      </c>
      <c r="O454" s="183">
        <f t="shared" si="627"/>
        <v>0</v>
      </c>
      <c r="P454" s="340">
        <f t="shared" si="627"/>
        <v>0</v>
      </c>
      <c r="Q454" s="183">
        <f t="shared" si="627"/>
        <v>0</v>
      </c>
      <c r="R454" s="183">
        <f t="shared" si="627"/>
        <v>0</v>
      </c>
      <c r="S454" s="183">
        <f t="shared" si="627"/>
        <v>0</v>
      </c>
      <c r="T454" s="290">
        <f t="shared" si="627"/>
        <v>0</v>
      </c>
      <c r="U454" s="297">
        <f t="shared" si="590"/>
        <v>0</v>
      </c>
      <c r="V454" s="196">
        <f t="shared" si="587"/>
        <v>0</v>
      </c>
      <c r="W454" s="183">
        <f t="shared" si="627"/>
        <v>0</v>
      </c>
      <c r="X454" s="297">
        <f t="shared" si="588"/>
        <v>0</v>
      </c>
      <c r="Y454" s="340">
        <f t="shared" ref="Y454:Z454" si="628">SUM(Y455)</f>
        <v>0</v>
      </c>
      <c r="Z454" s="340">
        <f t="shared" si="628"/>
        <v>0</v>
      </c>
      <c r="AB454" s="299">
        <f t="shared" si="564"/>
        <v>0</v>
      </c>
    </row>
    <row r="455" spans="1:28" s="197" customFormat="1" hidden="1" x14ac:dyDescent="0.25">
      <c r="A455" s="192"/>
      <c r="B455" s="198" t="s">
        <v>54</v>
      </c>
      <c r="C455" s="348" t="s">
        <v>53</v>
      </c>
      <c r="D455" s="195"/>
      <c r="E455" s="195"/>
      <c r="F455" s="196">
        <f t="shared" si="604"/>
        <v>0</v>
      </c>
      <c r="G455" s="196"/>
      <c r="H455" s="339"/>
      <c r="I455" s="339"/>
      <c r="J455" s="297">
        <f t="shared" si="585"/>
        <v>0</v>
      </c>
      <c r="K455" s="339"/>
      <c r="L455" s="195"/>
      <c r="M455" s="339"/>
      <c r="N455" s="339"/>
      <c r="O455" s="195"/>
      <c r="P455" s="339"/>
      <c r="Q455" s="195"/>
      <c r="R455" s="195"/>
      <c r="S455" s="195"/>
      <c r="T455" s="289"/>
      <c r="U455" s="297">
        <f t="shared" si="590"/>
        <v>0</v>
      </c>
      <c r="V455" s="196">
        <f t="shared" si="587"/>
        <v>0</v>
      </c>
      <c r="W455" s="195"/>
      <c r="X455" s="297">
        <f t="shared" si="588"/>
        <v>0</v>
      </c>
      <c r="Y455" s="339"/>
      <c r="Z455" s="339"/>
      <c r="AB455" s="299">
        <f t="shared" si="564"/>
        <v>0</v>
      </c>
    </row>
    <row r="456" spans="1:28" s="184" customFormat="1" hidden="1" x14ac:dyDescent="0.25">
      <c r="A456" s="181"/>
      <c r="B456" s="189" t="s">
        <v>547</v>
      </c>
      <c r="C456" s="349"/>
      <c r="D456" s="183">
        <f t="shared" ref="D456:E456" si="629">SUM(D457+D458+D459+D460+D461+D462+D463)</f>
        <v>0</v>
      </c>
      <c r="E456" s="183">
        <f t="shared" si="629"/>
        <v>0</v>
      </c>
      <c r="F456" s="196">
        <f t="shared" si="604"/>
        <v>0</v>
      </c>
      <c r="G456" s="183"/>
      <c r="H456" s="340">
        <f t="shared" ref="H456:I456" si="630">SUM(H457+H458+H459+H460+H461+H462+H463)</f>
        <v>0</v>
      </c>
      <c r="I456" s="340">
        <f t="shared" si="630"/>
        <v>0</v>
      </c>
      <c r="J456" s="297">
        <f t="shared" si="585"/>
        <v>0</v>
      </c>
      <c r="K456" s="340">
        <f t="shared" ref="K456:T456" si="631">SUM(K457+K458+K459+K460+K461+K462+K463)</f>
        <v>0</v>
      </c>
      <c r="L456" s="183">
        <f t="shared" si="631"/>
        <v>0</v>
      </c>
      <c r="M456" s="340"/>
      <c r="N456" s="340">
        <f t="shared" si="631"/>
        <v>0</v>
      </c>
      <c r="O456" s="183">
        <f t="shared" si="631"/>
        <v>0</v>
      </c>
      <c r="P456" s="340">
        <f t="shared" si="631"/>
        <v>0</v>
      </c>
      <c r="Q456" s="183">
        <f t="shared" si="631"/>
        <v>0</v>
      </c>
      <c r="R456" s="183">
        <f t="shared" si="631"/>
        <v>0</v>
      </c>
      <c r="S456" s="183">
        <f t="shared" si="631"/>
        <v>0</v>
      </c>
      <c r="T456" s="290">
        <f t="shared" si="631"/>
        <v>0</v>
      </c>
      <c r="U456" s="297">
        <f t="shared" si="590"/>
        <v>0</v>
      </c>
      <c r="V456" s="196">
        <f t="shared" si="587"/>
        <v>0</v>
      </c>
      <c r="W456" s="183">
        <f t="shared" ref="W456" si="632">SUM(W457+W458+W459+W460+W461+W462+W463)</f>
        <v>0</v>
      </c>
      <c r="X456" s="297">
        <f t="shared" si="588"/>
        <v>0</v>
      </c>
      <c r="Y456" s="340">
        <f t="shared" ref="Y456" si="633">SUM(Y457+Y458+Y459+Y460+Y461+Y462+Y463)</f>
        <v>0</v>
      </c>
      <c r="Z456" s="340">
        <f t="shared" ref="Z456" si="634">SUM(Z457+Z458+Z459+Z460+Z461+Z462+Z463)</f>
        <v>0</v>
      </c>
      <c r="AB456" s="299">
        <f t="shared" si="564"/>
        <v>0</v>
      </c>
    </row>
    <row r="457" spans="1:28" s="197" customFormat="1" ht="12.75" hidden="1" customHeight="1" x14ac:dyDescent="0.25">
      <c r="A457" s="192"/>
      <c r="B457" s="193" t="s">
        <v>56</v>
      </c>
      <c r="C457" s="348" t="s">
        <v>57</v>
      </c>
      <c r="D457" s="195"/>
      <c r="E457" s="195"/>
      <c r="F457" s="196">
        <f t="shared" si="604"/>
        <v>0</v>
      </c>
      <c r="G457" s="196"/>
      <c r="H457" s="339"/>
      <c r="I457" s="339"/>
      <c r="J457" s="297">
        <f t="shared" si="585"/>
        <v>0</v>
      </c>
      <c r="K457" s="339"/>
      <c r="L457" s="195"/>
      <c r="M457" s="339"/>
      <c r="N457" s="339"/>
      <c r="O457" s="195"/>
      <c r="P457" s="339"/>
      <c r="Q457" s="195"/>
      <c r="R457" s="195"/>
      <c r="S457" s="195"/>
      <c r="T457" s="289"/>
      <c r="U457" s="297">
        <f t="shared" si="590"/>
        <v>0</v>
      </c>
      <c r="V457" s="196">
        <f t="shared" si="587"/>
        <v>0</v>
      </c>
      <c r="W457" s="195"/>
      <c r="X457" s="297">
        <f t="shared" si="588"/>
        <v>0</v>
      </c>
      <c r="Y457" s="339"/>
      <c r="Z457" s="339"/>
      <c r="AB457" s="299">
        <f t="shared" si="564"/>
        <v>0</v>
      </c>
    </row>
    <row r="458" spans="1:28" s="197" customFormat="1" hidden="1" x14ac:dyDescent="0.25">
      <c r="A458" s="192"/>
      <c r="B458" s="193" t="s">
        <v>58</v>
      </c>
      <c r="C458" s="348" t="s">
        <v>59</v>
      </c>
      <c r="D458" s="195"/>
      <c r="E458" s="195"/>
      <c r="F458" s="196">
        <f t="shared" si="604"/>
        <v>0</v>
      </c>
      <c r="G458" s="196"/>
      <c r="H458" s="339"/>
      <c r="I458" s="339"/>
      <c r="J458" s="297">
        <f t="shared" si="585"/>
        <v>0</v>
      </c>
      <c r="K458" s="339"/>
      <c r="L458" s="195"/>
      <c r="M458" s="339"/>
      <c r="N458" s="339"/>
      <c r="O458" s="195"/>
      <c r="P458" s="339"/>
      <c r="Q458" s="195"/>
      <c r="R458" s="195"/>
      <c r="S458" s="195"/>
      <c r="T458" s="289"/>
      <c r="U458" s="297">
        <f t="shared" si="590"/>
        <v>0</v>
      </c>
      <c r="V458" s="196">
        <f t="shared" si="587"/>
        <v>0</v>
      </c>
      <c r="W458" s="195"/>
      <c r="X458" s="297">
        <f t="shared" si="588"/>
        <v>0</v>
      </c>
      <c r="Y458" s="339"/>
      <c r="Z458" s="339"/>
      <c r="AB458" s="299">
        <f t="shared" si="564"/>
        <v>0</v>
      </c>
    </row>
    <row r="459" spans="1:28" s="197" customFormat="1" hidden="1" x14ac:dyDescent="0.25">
      <c r="A459" s="192"/>
      <c r="B459" s="193" t="s">
        <v>60</v>
      </c>
      <c r="C459" s="348" t="s">
        <v>61</v>
      </c>
      <c r="D459" s="195"/>
      <c r="E459" s="195"/>
      <c r="F459" s="196">
        <f t="shared" si="604"/>
        <v>0</v>
      </c>
      <c r="G459" s="196"/>
      <c r="H459" s="339"/>
      <c r="I459" s="339"/>
      <c r="J459" s="297">
        <f t="shared" si="585"/>
        <v>0</v>
      </c>
      <c r="K459" s="339"/>
      <c r="L459" s="195"/>
      <c r="M459" s="339"/>
      <c r="N459" s="339"/>
      <c r="O459" s="195"/>
      <c r="P459" s="339"/>
      <c r="Q459" s="195"/>
      <c r="R459" s="195"/>
      <c r="S459" s="195"/>
      <c r="T459" s="289"/>
      <c r="U459" s="297">
        <f t="shared" si="590"/>
        <v>0</v>
      </c>
      <c r="V459" s="196">
        <f t="shared" si="587"/>
        <v>0</v>
      </c>
      <c r="W459" s="195"/>
      <c r="X459" s="297">
        <f t="shared" si="588"/>
        <v>0</v>
      </c>
      <c r="Y459" s="339"/>
      <c r="Z459" s="339"/>
      <c r="AB459" s="299">
        <f t="shared" si="564"/>
        <v>0</v>
      </c>
    </row>
    <row r="460" spans="1:28" s="197" customFormat="1" hidden="1" x14ac:dyDescent="0.25">
      <c r="A460" s="192"/>
      <c r="B460" s="193" t="s">
        <v>62</v>
      </c>
      <c r="C460" s="348" t="s">
        <v>63</v>
      </c>
      <c r="D460" s="195"/>
      <c r="E460" s="195"/>
      <c r="F460" s="196">
        <f t="shared" si="604"/>
        <v>0</v>
      </c>
      <c r="G460" s="196"/>
      <c r="H460" s="339"/>
      <c r="I460" s="339"/>
      <c r="J460" s="297">
        <f t="shared" si="585"/>
        <v>0</v>
      </c>
      <c r="K460" s="339"/>
      <c r="L460" s="195"/>
      <c r="M460" s="339"/>
      <c r="N460" s="339"/>
      <c r="O460" s="195"/>
      <c r="P460" s="339"/>
      <c r="Q460" s="195"/>
      <c r="R460" s="195"/>
      <c r="S460" s="195"/>
      <c r="T460" s="289"/>
      <c r="U460" s="297">
        <f t="shared" si="590"/>
        <v>0</v>
      </c>
      <c r="V460" s="196">
        <f t="shared" si="587"/>
        <v>0</v>
      </c>
      <c r="W460" s="195"/>
      <c r="X460" s="297">
        <f t="shared" si="588"/>
        <v>0</v>
      </c>
      <c r="Y460" s="339"/>
      <c r="Z460" s="339"/>
      <c r="AB460" s="299">
        <f t="shared" si="564"/>
        <v>0</v>
      </c>
    </row>
    <row r="461" spans="1:28" s="197" customFormat="1" hidden="1" x14ac:dyDescent="0.25">
      <c r="A461" s="192"/>
      <c r="B461" s="192">
        <v>3295</v>
      </c>
      <c r="C461" s="348" t="s">
        <v>64</v>
      </c>
      <c r="D461" s="195"/>
      <c r="E461" s="195"/>
      <c r="F461" s="196">
        <f t="shared" si="604"/>
        <v>0</v>
      </c>
      <c r="G461" s="196"/>
      <c r="H461" s="339"/>
      <c r="I461" s="339"/>
      <c r="J461" s="297">
        <f t="shared" si="585"/>
        <v>0</v>
      </c>
      <c r="K461" s="339"/>
      <c r="L461" s="195"/>
      <c r="M461" s="339"/>
      <c r="N461" s="339"/>
      <c r="O461" s="195"/>
      <c r="P461" s="339"/>
      <c r="Q461" s="195"/>
      <c r="R461" s="195"/>
      <c r="S461" s="195"/>
      <c r="T461" s="289"/>
      <c r="U461" s="297">
        <f t="shared" si="590"/>
        <v>0</v>
      </c>
      <c r="V461" s="196">
        <f t="shared" si="587"/>
        <v>0</v>
      </c>
      <c r="W461" s="195"/>
      <c r="X461" s="297">
        <f t="shared" si="588"/>
        <v>0</v>
      </c>
      <c r="Y461" s="339"/>
      <c r="Z461" s="339"/>
      <c r="AB461" s="299">
        <f t="shared" si="564"/>
        <v>0</v>
      </c>
    </row>
    <row r="462" spans="1:28" s="197" customFormat="1" hidden="1" x14ac:dyDescent="0.25">
      <c r="A462" s="192"/>
      <c r="B462" s="192">
        <v>3296</v>
      </c>
      <c r="C462" s="350" t="s">
        <v>65</v>
      </c>
      <c r="D462" s="195"/>
      <c r="E462" s="195"/>
      <c r="F462" s="196">
        <f t="shared" si="604"/>
        <v>0</v>
      </c>
      <c r="G462" s="196"/>
      <c r="H462" s="339"/>
      <c r="I462" s="339"/>
      <c r="J462" s="297">
        <f t="shared" si="585"/>
        <v>0</v>
      </c>
      <c r="K462" s="339"/>
      <c r="L462" s="195"/>
      <c r="M462" s="339"/>
      <c r="N462" s="339"/>
      <c r="O462" s="195"/>
      <c r="P462" s="339"/>
      <c r="Q462" s="195"/>
      <c r="R462" s="195"/>
      <c r="S462" s="195"/>
      <c r="T462" s="289"/>
      <c r="U462" s="297">
        <f t="shared" si="590"/>
        <v>0</v>
      </c>
      <c r="V462" s="196">
        <f t="shared" si="587"/>
        <v>0</v>
      </c>
      <c r="W462" s="195"/>
      <c r="X462" s="297">
        <f t="shared" si="588"/>
        <v>0</v>
      </c>
      <c r="Y462" s="339"/>
      <c r="Z462" s="339"/>
      <c r="AB462" s="299">
        <f t="shared" si="564"/>
        <v>0</v>
      </c>
    </row>
    <row r="463" spans="1:28" s="197" customFormat="1" hidden="1" x14ac:dyDescent="0.25">
      <c r="A463" s="192"/>
      <c r="B463" s="193" t="s">
        <v>66</v>
      </c>
      <c r="C463" s="348" t="s">
        <v>55</v>
      </c>
      <c r="D463" s="195"/>
      <c r="E463" s="195"/>
      <c r="F463" s="196">
        <f t="shared" si="604"/>
        <v>0</v>
      </c>
      <c r="G463" s="196"/>
      <c r="H463" s="339"/>
      <c r="I463" s="339"/>
      <c r="J463" s="297">
        <f t="shared" si="585"/>
        <v>0</v>
      </c>
      <c r="K463" s="339"/>
      <c r="L463" s="195"/>
      <c r="M463" s="339"/>
      <c r="N463" s="339"/>
      <c r="O463" s="195"/>
      <c r="P463" s="339"/>
      <c r="Q463" s="195"/>
      <c r="R463" s="195"/>
      <c r="S463" s="195"/>
      <c r="T463" s="289"/>
      <c r="U463" s="297">
        <f t="shared" si="590"/>
        <v>0</v>
      </c>
      <c r="V463" s="196">
        <f t="shared" si="587"/>
        <v>0</v>
      </c>
      <c r="W463" s="195"/>
      <c r="X463" s="297">
        <f t="shared" si="588"/>
        <v>0</v>
      </c>
      <c r="Y463" s="339"/>
      <c r="Z463" s="339"/>
      <c r="AB463" s="299">
        <f t="shared" si="564"/>
        <v>0</v>
      </c>
    </row>
    <row r="464" spans="1:28" s="184" customFormat="1" hidden="1" x14ac:dyDescent="0.25">
      <c r="A464" s="5"/>
      <c r="B464" s="181">
        <v>34</v>
      </c>
      <c r="C464" s="349" t="s">
        <v>67</v>
      </c>
      <c r="D464" s="183">
        <f t="shared" ref="D464:E464" si="635">SUM(D465+D470)</f>
        <v>0</v>
      </c>
      <c r="E464" s="183">
        <f t="shared" si="635"/>
        <v>0</v>
      </c>
      <c r="F464" s="196">
        <f t="shared" si="604"/>
        <v>0</v>
      </c>
      <c r="G464" s="183"/>
      <c r="H464" s="340">
        <f t="shared" ref="H464:I464" si="636">SUM(H465+H470)</f>
        <v>0</v>
      </c>
      <c r="I464" s="340">
        <f t="shared" si="636"/>
        <v>0</v>
      </c>
      <c r="J464" s="297">
        <f t="shared" si="585"/>
        <v>0</v>
      </c>
      <c r="K464" s="340">
        <f t="shared" ref="K464:T464" si="637">SUM(K465+K470)</f>
        <v>0</v>
      </c>
      <c r="L464" s="183">
        <f t="shared" si="637"/>
        <v>0</v>
      </c>
      <c r="M464" s="340"/>
      <c r="N464" s="340">
        <f t="shared" si="637"/>
        <v>0</v>
      </c>
      <c r="O464" s="183">
        <f t="shared" si="637"/>
        <v>0</v>
      </c>
      <c r="P464" s="340">
        <f t="shared" si="637"/>
        <v>0</v>
      </c>
      <c r="Q464" s="183">
        <f t="shared" si="637"/>
        <v>0</v>
      </c>
      <c r="R464" s="183">
        <f t="shared" si="637"/>
        <v>0</v>
      </c>
      <c r="S464" s="183">
        <f t="shared" si="637"/>
        <v>0</v>
      </c>
      <c r="T464" s="290">
        <f t="shared" si="637"/>
        <v>0</v>
      </c>
      <c r="U464" s="297">
        <f t="shared" si="590"/>
        <v>0</v>
      </c>
      <c r="V464" s="196">
        <f t="shared" si="587"/>
        <v>0</v>
      </c>
      <c r="W464" s="183">
        <f t="shared" ref="W464" si="638">SUM(W465+W470)</f>
        <v>0</v>
      </c>
      <c r="X464" s="297">
        <f t="shared" si="588"/>
        <v>0</v>
      </c>
      <c r="Y464" s="340">
        <f t="shared" ref="Y464" si="639">SUM(Y465+Y470)</f>
        <v>0</v>
      </c>
      <c r="Z464" s="340">
        <f t="shared" ref="Z464" si="640">SUM(Z465+Z470)</f>
        <v>0</v>
      </c>
      <c r="AB464" s="299">
        <f t="shared" si="564"/>
        <v>0</v>
      </c>
    </row>
    <row r="465" spans="1:28" s="184" customFormat="1" hidden="1" x14ac:dyDescent="0.25">
      <c r="A465" s="181"/>
      <c r="B465" s="181">
        <v>342</v>
      </c>
      <c r="C465" s="349" t="s">
        <v>68</v>
      </c>
      <c r="D465" s="183">
        <f t="shared" ref="D465:E465" si="641">SUM(D466+D467+D468+D469)</f>
        <v>0</v>
      </c>
      <c r="E465" s="183">
        <f t="shared" si="641"/>
        <v>0</v>
      </c>
      <c r="F465" s="196">
        <f t="shared" si="604"/>
        <v>0</v>
      </c>
      <c r="G465" s="183"/>
      <c r="H465" s="340">
        <f t="shared" ref="H465:I465" si="642">SUM(H466+H467+H468+H469)</f>
        <v>0</v>
      </c>
      <c r="I465" s="340">
        <f t="shared" si="642"/>
        <v>0</v>
      </c>
      <c r="J465" s="297">
        <f t="shared" si="585"/>
        <v>0</v>
      </c>
      <c r="K465" s="340">
        <f t="shared" ref="K465:T465" si="643">SUM(K466+K467+K468+K469)</f>
        <v>0</v>
      </c>
      <c r="L465" s="183">
        <f t="shared" si="643"/>
        <v>0</v>
      </c>
      <c r="M465" s="340"/>
      <c r="N465" s="340">
        <f t="shared" si="643"/>
        <v>0</v>
      </c>
      <c r="O465" s="183">
        <f t="shared" si="643"/>
        <v>0</v>
      </c>
      <c r="P465" s="340">
        <f t="shared" si="643"/>
        <v>0</v>
      </c>
      <c r="Q465" s="183">
        <f t="shared" si="643"/>
        <v>0</v>
      </c>
      <c r="R465" s="183">
        <f t="shared" si="643"/>
        <v>0</v>
      </c>
      <c r="S465" s="183">
        <f t="shared" si="643"/>
        <v>0</v>
      </c>
      <c r="T465" s="290">
        <f t="shared" si="643"/>
        <v>0</v>
      </c>
      <c r="U465" s="297">
        <f t="shared" si="590"/>
        <v>0</v>
      </c>
      <c r="V465" s="196">
        <f t="shared" si="587"/>
        <v>0</v>
      </c>
      <c r="W465" s="183">
        <f t="shared" ref="W465" si="644">SUM(W466+W467+W468+W469)</f>
        <v>0</v>
      </c>
      <c r="X465" s="297">
        <f t="shared" si="588"/>
        <v>0</v>
      </c>
      <c r="Y465" s="340">
        <f t="shared" ref="Y465" si="645">SUM(Y466+Y467+Y468+Y469)</f>
        <v>0</v>
      </c>
      <c r="Z465" s="340">
        <f t="shared" ref="Z465" si="646">SUM(Z466+Z467+Z468+Z469)</f>
        <v>0</v>
      </c>
      <c r="AB465" s="299">
        <f t="shared" ref="AB465:AB527" si="647">SUM(H465+U465)</f>
        <v>0</v>
      </c>
    </row>
    <row r="466" spans="1:28" s="197" customFormat="1" ht="27.75" hidden="1" customHeight="1" x14ac:dyDescent="0.25">
      <c r="A466" s="192"/>
      <c r="B466" s="193" t="s">
        <v>69</v>
      </c>
      <c r="C466" s="348" t="s">
        <v>70</v>
      </c>
      <c r="D466" s="195"/>
      <c r="E466" s="195"/>
      <c r="F466" s="196">
        <f t="shared" si="604"/>
        <v>0</v>
      </c>
      <c r="G466" s="196"/>
      <c r="H466" s="339"/>
      <c r="I466" s="339"/>
      <c r="J466" s="297">
        <f t="shared" si="585"/>
        <v>0</v>
      </c>
      <c r="K466" s="339"/>
      <c r="L466" s="195"/>
      <c r="M466" s="339"/>
      <c r="N466" s="339"/>
      <c r="O466" s="195"/>
      <c r="P466" s="339"/>
      <c r="Q466" s="195"/>
      <c r="R466" s="195"/>
      <c r="S466" s="195"/>
      <c r="T466" s="289"/>
      <c r="U466" s="297">
        <f t="shared" si="590"/>
        <v>0</v>
      </c>
      <c r="V466" s="196">
        <f t="shared" si="587"/>
        <v>0</v>
      </c>
      <c r="W466" s="195"/>
      <c r="X466" s="297">
        <f t="shared" si="588"/>
        <v>0</v>
      </c>
      <c r="Y466" s="339"/>
      <c r="Z466" s="339"/>
      <c r="AB466" s="299">
        <f t="shared" si="647"/>
        <v>0</v>
      </c>
    </row>
    <row r="467" spans="1:28" s="197" customFormat="1" ht="27" hidden="1" x14ac:dyDescent="0.25">
      <c r="A467" s="192"/>
      <c r="B467" s="192">
        <v>3426</v>
      </c>
      <c r="C467" s="348" t="s">
        <v>71</v>
      </c>
      <c r="D467" s="195"/>
      <c r="E467" s="195"/>
      <c r="F467" s="196">
        <f t="shared" si="604"/>
        <v>0</v>
      </c>
      <c r="G467" s="196"/>
      <c r="H467" s="339"/>
      <c r="I467" s="339"/>
      <c r="J467" s="297">
        <f t="shared" si="585"/>
        <v>0</v>
      </c>
      <c r="K467" s="339"/>
      <c r="L467" s="195"/>
      <c r="M467" s="339"/>
      <c r="N467" s="339"/>
      <c r="O467" s="195"/>
      <c r="P467" s="339"/>
      <c r="Q467" s="195"/>
      <c r="R467" s="195"/>
      <c r="S467" s="195"/>
      <c r="T467" s="289"/>
      <c r="U467" s="297">
        <f t="shared" si="590"/>
        <v>0</v>
      </c>
      <c r="V467" s="196">
        <f t="shared" si="587"/>
        <v>0</v>
      </c>
      <c r="W467" s="195"/>
      <c r="X467" s="297">
        <f t="shared" si="588"/>
        <v>0</v>
      </c>
      <c r="Y467" s="339"/>
      <c r="Z467" s="339"/>
      <c r="AB467" s="299">
        <f t="shared" si="647"/>
        <v>0</v>
      </c>
    </row>
    <row r="468" spans="1:28" s="197" customFormat="1" ht="27" hidden="1" x14ac:dyDescent="0.25">
      <c r="A468" s="192"/>
      <c r="B468" s="192">
        <v>3427</v>
      </c>
      <c r="C468" s="348" t="s">
        <v>72</v>
      </c>
      <c r="D468" s="195"/>
      <c r="E468" s="195"/>
      <c r="F468" s="196">
        <f t="shared" si="604"/>
        <v>0</v>
      </c>
      <c r="G468" s="196"/>
      <c r="H468" s="339"/>
      <c r="I468" s="339"/>
      <c r="J468" s="297">
        <f t="shared" si="585"/>
        <v>0</v>
      </c>
      <c r="K468" s="339"/>
      <c r="L468" s="195"/>
      <c r="M468" s="339"/>
      <c r="N468" s="339"/>
      <c r="O468" s="195"/>
      <c r="P468" s="339"/>
      <c r="Q468" s="195"/>
      <c r="R468" s="195"/>
      <c r="S468" s="195"/>
      <c r="T468" s="289"/>
      <c r="U468" s="297">
        <f t="shared" si="590"/>
        <v>0</v>
      </c>
      <c r="V468" s="196">
        <f t="shared" si="587"/>
        <v>0</v>
      </c>
      <c r="W468" s="195"/>
      <c r="X468" s="297">
        <f t="shared" si="588"/>
        <v>0</v>
      </c>
      <c r="Y468" s="339"/>
      <c r="Z468" s="339"/>
      <c r="AB468" s="299">
        <f t="shared" si="647"/>
        <v>0</v>
      </c>
    </row>
    <row r="469" spans="1:28" s="197" customFormat="1" hidden="1" x14ac:dyDescent="0.25">
      <c r="A469" s="192"/>
      <c r="B469" s="192">
        <v>3428</v>
      </c>
      <c r="C469" s="348" t="s">
        <v>73</v>
      </c>
      <c r="D469" s="195"/>
      <c r="E469" s="195"/>
      <c r="F469" s="196">
        <f t="shared" si="604"/>
        <v>0</v>
      </c>
      <c r="G469" s="196"/>
      <c r="H469" s="339"/>
      <c r="I469" s="339"/>
      <c r="J469" s="297">
        <f t="shared" si="585"/>
        <v>0</v>
      </c>
      <c r="K469" s="339"/>
      <c r="L469" s="195"/>
      <c r="M469" s="339"/>
      <c r="N469" s="339"/>
      <c r="O469" s="195"/>
      <c r="P469" s="339"/>
      <c r="Q469" s="195"/>
      <c r="R469" s="195"/>
      <c r="S469" s="195"/>
      <c r="T469" s="289"/>
      <c r="U469" s="297">
        <f t="shared" si="590"/>
        <v>0</v>
      </c>
      <c r="V469" s="196">
        <f t="shared" si="587"/>
        <v>0</v>
      </c>
      <c r="W469" s="195"/>
      <c r="X469" s="297">
        <f t="shared" si="588"/>
        <v>0</v>
      </c>
      <c r="Y469" s="339"/>
      <c r="Z469" s="339"/>
      <c r="AB469" s="299">
        <f t="shared" si="647"/>
        <v>0</v>
      </c>
    </row>
    <row r="470" spans="1:28" s="184" customFormat="1" hidden="1" x14ac:dyDescent="0.25">
      <c r="A470" s="181"/>
      <c r="B470" s="181">
        <v>343</v>
      </c>
      <c r="C470" s="349"/>
      <c r="D470" s="183">
        <f t="shared" ref="D470:E470" si="648">SUM(D471+D472+D473+D474)</f>
        <v>0</v>
      </c>
      <c r="E470" s="183">
        <f t="shared" si="648"/>
        <v>0</v>
      </c>
      <c r="F470" s="196">
        <f t="shared" si="604"/>
        <v>0</v>
      </c>
      <c r="G470" s="183"/>
      <c r="H470" s="340">
        <f t="shared" ref="H470:I470" si="649">SUM(H471+H472+H473+H474)</f>
        <v>0</v>
      </c>
      <c r="I470" s="340">
        <f t="shared" si="649"/>
        <v>0</v>
      </c>
      <c r="J470" s="297">
        <f t="shared" si="585"/>
        <v>0</v>
      </c>
      <c r="K470" s="340">
        <f t="shared" ref="K470:T470" si="650">SUM(K471+K472+K473+K474)</f>
        <v>0</v>
      </c>
      <c r="L470" s="183">
        <f t="shared" si="650"/>
        <v>0</v>
      </c>
      <c r="M470" s="340"/>
      <c r="N470" s="340">
        <f t="shared" si="650"/>
        <v>0</v>
      </c>
      <c r="O470" s="183">
        <f t="shared" si="650"/>
        <v>0</v>
      </c>
      <c r="P470" s="340">
        <f t="shared" si="650"/>
        <v>0</v>
      </c>
      <c r="Q470" s="183">
        <f t="shared" si="650"/>
        <v>0</v>
      </c>
      <c r="R470" s="183">
        <f t="shared" si="650"/>
        <v>0</v>
      </c>
      <c r="S470" s="183">
        <f t="shared" si="650"/>
        <v>0</v>
      </c>
      <c r="T470" s="290">
        <f t="shared" si="650"/>
        <v>0</v>
      </c>
      <c r="U470" s="297">
        <f t="shared" si="590"/>
        <v>0</v>
      </c>
      <c r="V470" s="196">
        <f t="shared" si="587"/>
        <v>0</v>
      </c>
      <c r="W470" s="183">
        <f t="shared" ref="W470" si="651">SUM(W471+W472+W473+W474)</f>
        <v>0</v>
      </c>
      <c r="X470" s="297">
        <f t="shared" si="588"/>
        <v>0</v>
      </c>
      <c r="Y470" s="340">
        <f t="shared" ref="Y470" si="652">SUM(Y471+Y472+Y473+Y474)</f>
        <v>0</v>
      </c>
      <c r="Z470" s="340">
        <f t="shared" ref="Z470" si="653">SUM(Z471+Z472+Z473+Z474)</f>
        <v>0</v>
      </c>
      <c r="AB470" s="299">
        <f t="shared" si="647"/>
        <v>0</v>
      </c>
    </row>
    <row r="471" spans="1:28" s="197" customFormat="1" hidden="1" x14ac:dyDescent="0.25">
      <c r="A471" s="192"/>
      <c r="B471" s="193" t="s">
        <v>74</v>
      </c>
      <c r="C471" s="348" t="s">
        <v>75</v>
      </c>
      <c r="D471" s="195"/>
      <c r="E471" s="195"/>
      <c r="F471" s="196">
        <f t="shared" si="604"/>
        <v>0</v>
      </c>
      <c r="G471" s="196"/>
      <c r="H471" s="339"/>
      <c r="I471" s="339"/>
      <c r="J471" s="297">
        <f t="shared" si="585"/>
        <v>0</v>
      </c>
      <c r="K471" s="339"/>
      <c r="L471" s="195"/>
      <c r="M471" s="339"/>
      <c r="N471" s="339"/>
      <c r="O471" s="195"/>
      <c r="P471" s="339"/>
      <c r="Q471" s="195"/>
      <c r="R471" s="195"/>
      <c r="S471" s="195"/>
      <c r="T471" s="289"/>
      <c r="U471" s="297">
        <f t="shared" si="590"/>
        <v>0</v>
      </c>
      <c r="V471" s="196">
        <f t="shared" si="587"/>
        <v>0</v>
      </c>
      <c r="W471" s="195"/>
      <c r="X471" s="297">
        <f t="shared" si="588"/>
        <v>0</v>
      </c>
      <c r="Y471" s="339"/>
      <c r="Z471" s="339"/>
      <c r="AB471" s="299">
        <f t="shared" si="647"/>
        <v>0</v>
      </c>
    </row>
    <row r="472" spans="1:28" s="197" customFormat="1" hidden="1" x14ac:dyDescent="0.25">
      <c r="A472" s="192"/>
      <c r="B472" s="193" t="s">
        <v>76</v>
      </c>
      <c r="C472" s="348" t="s">
        <v>77</v>
      </c>
      <c r="D472" s="195"/>
      <c r="E472" s="195"/>
      <c r="F472" s="196">
        <f t="shared" si="604"/>
        <v>0</v>
      </c>
      <c r="G472" s="196"/>
      <c r="H472" s="339"/>
      <c r="I472" s="339"/>
      <c r="J472" s="297">
        <f t="shared" si="585"/>
        <v>0</v>
      </c>
      <c r="K472" s="339"/>
      <c r="L472" s="195"/>
      <c r="M472" s="339"/>
      <c r="N472" s="339"/>
      <c r="O472" s="195"/>
      <c r="P472" s="339"/>
      <c r="Q472" s="195"/>
      <c r="R472" s="195"/>
      <c r="S472" s="195"/>
      <c r="T472" s="289"/>
      <c r="U472" s="297">
        <f t="shared" si="590"/>
        <v>0</v>
      </c>
      <c r="V472" s="196">
        <f t="shared" si="587"/>
        <v>0</v>
      </c>
      <c r="W472" s="195"/>
      <c r="X472" s="297">
        <f t="shared" si="588"/>
        <v>0</v>
      </c>
      <c r="Y472" s="339"/>
      <c r="Z472" s="339"/>
      <c r="AB472" s="299">
        <f t="shared" si="647"/>
        <v>0</v>
      </c>
    </row>
    <row r="473" spans="1:28" s="197" customFormat="1" hidden="1" x14ac:dyDescent="0.25">
      <c r="A473" s="192"/>
      <c r="B473" s="193" t="s">
        <v>78</v>
      </c>
      <c r="C473" s="348" t="s">
        <v>79</v>
      </c>
      <c r="D473" s="195"/>
      <c r="E473" s="195"/>
      <c r="F473" s="196">
        <f t="shared" si="604"/>
        <v>0</v>
      </c>
      <c r="G473" s="196"/>
      <c r="H473" s="339"/>
      <c r="I473" s="339"/>
      <c r="J473" s="297">
        <f t="shared" si="585"/>
        <v>0</v>
      </c>
      <c r="K473" s="339"/>
      <c r="L473" s="195"/>
      <c r="M473" s="339"/>
      <c r="N473" s="339"/>
      <c r="O473" s="195"/>
      <c r="P473" s="339"/>
      <c r="Q473" s="195"/>
      <c r="R473" s="195"/>
      <c r="S473" s="195"/>
      <c r="T473" s="289"/>
      <c r="U473" s="297">
        <f t="shared" si="590"/>
        <v>0</v>
      </c>
      <c r="V473" s="196">
        <f t="shared" si="587"/>
        <v>0</v>
      </c>
      <c r="W473" s="195"/>
      <c r="X473" s="297">
        <f t="shared" si="588"/>
        <v>0</v>
      </c>
      <c r="Y473" s="339"/>
      <c r="Z473" s="339"/>
      <c r="AB473" s="299">
        <f t="shared" si="647"/>
        <v>0</v>
      </c>
    </row>
    <row r="474" spans="1:28" s="197" customFormat="1" hidden="1" x14ac:dyDescent="0.25">
      <c r="A474" s="192"/>
      <c r="B474" s="193" t="s">
        <v>80</v>
      </c>
      <c r="C474" s="348" t="s">
        <v>81</v>
      </c>
      <c r="D474" s="195"/>
      <c r="E474" s="195"/>
      <c r="F474" s="196">
        <f t="shared" si="604"/>
        <v>0</v>
      </c>
      <c r="G474" s="196"/>
      <c r="H474" s="339"/>
      <c r="I474" s="339"/>
      <c r="J474" s="297">
        <f t="shared" si="585"/>
        <v>0</v>
      </c>
      <c r="K474" s="339"/>
      <c r="L474" s="195"/>
      <c r="M474" s="339"/>
      <c r="N474" s="339"/>
      <c r="O474" s="195"/>
      <c r="P474" s="339"/>
      <c r="Q474" s="195"/>
      <c r="R474" s="195"/>
      <c r="S474" s="195"/>
      <c r="T474" s="289"/>
      <c r="U474" s="297">
        <f t="shared" si="590"/>
        <v>0</v>
      </c>
      <c r="V474" s="196">
        <f t="shared" si="587"/>
        <v>0</v>
      </c>
      <c r="W474" s="195"/>
      <c r="X474" s="297">
        <f t="shared" si="588"/>
        <v>0</v>
      </c>
      <c r="Y474" s="339"/>
      <c r="Z474" s="339"/>
      <c r="AB474" s="299">
        <f t="shared" si="647"/>
        <v>0</v>
      </c>
    </row>
    <row r="475" spans="1:28" s="6" customFormat="1" hidden="1" x14ac:dyDescent="0.25">
      <c r="B475" s="4">
        <v>4</v>
      </c>
      <c r="C475" s="347" t="s">
        <v>117</v>
      </c>
      <c r="D475" s="3">
        <f>SUM(D476)</f>
        <v>0</v>
      </c>
      <c r="E475" s="3">
        <f t="shared" ref="E475:W475" si="654">SUM(E476)</f>
        <v>0</v>
      </c>
      <c r="F475" s="196">
        <f t="shared" si="604"/>
        <v>0</v>
      </c>
      <c r="G475" s="3"/>
      <c r="H475" s="338">
        <f t="shared" si="654"/>
        <v>0</v>
      </c>
      <c r="I475" s="338">
        <f t="shared" si="654"/>
        <v>0</v>
      </c>
      <c r="J475" s="297">
        <f t="shared" si="585"/>
        <v>0</v>
      </c>
      <c r="K475" s="338">
        <f t="shared" si="654"/>
        <v>0</v>
      </c>
      <c r="L475" s="3">
        <f t="shared" si="654"/>
        <v>0</v>
      </c>
      <c r="M475" s="338"/>
      <c r="N475" s="338">
        <f t="shared" si="654"/>
        <v>0</v>
      </c>
      <c r="O475" s="3">
        <f t="shared" si="654"/>
        <v>0</v>
      </c>
      <c r="P475" s="338">
        <f t="shared" si="654"/>
        <v>0</v>
      </c>
      <c r="Q475" s="3">
        <f t="shared" si="654"/>
        <v>0</v>
      </c>
      <c r="R475" s="3">
        <f t="shared" si="654"/>
        <v>0</v>
      </c>
      <c r="S475" s="3">
        <f t="shared" si="654"/>
        <v>0</v>
      </c>
      <c r="T475" s="288">
        <f t="shared" si="654"/>
        <v>0</v>
      </c>
      <c r="U475" s="297">
        <f t="shared" si="590"/>
        <v>0</v>
      </c>
      <c r="V475" s="196">
        <f t="shared" si="587"/>
        <v>0</v>
      </c>
      <c r="W475" s="3">
        <f t="shared" si="654"/>
        <v>0</v>
      </c>
      <c r="X475" s="297">
        <f t="shared" si="588"/>
        <v>0</v>
      </c>
      <c r="Y475" s="338">
        <f t="shared" ref="Y475:Z475" si="655">SUM(Y476)</f>
        <v>0</v>
      </c>
      <c r="Z475" s="338">
        <f t="shared" si="655"/>
        <v>0</v>
      </c>
      <c r="AB475" s="299">
        <f t="shared" si="647"/>
        <v>0</v>
      </c>
    </row>
    <row r="476" spans="1:28" s="6" customFormat="1" hidden="1" x14ac:dyDescent="0.25">
      <c r="B476" s="4">
        <v>42</v>
      </c>
      <c r="C476" s="347"/>
      <c r="D476" s="3">
        <f t="shared" ref="D476:E476" si="656">SUM(D477+D485+D488+D493)</f>
        <v>0</v>
      </c>
      <c r="E476" s="3">
        <f t="shared" si="656"/>
        <v>0</v>
      </c>
      <c r="F476" s="196">
        <f t="shared" si="604"/>
        <v>0</v>
      </c>
      <c r="G476" s="3"/>
      <c r="H476" s="338">
        <f t="shared" ref="H476:I476" si="657">SUM(H477+H485+H488+H493)</f>
        <v>0</v>
      </c>
      <c r="I476" s="338">
        <f t="shared" si="657"/>
        <v>0</v>
      </c>
      <c r="J476" s="297">
        <f t="shared" si="585"/>
        <v>0</v>
      </c>
      <c r="K476" s="338">
        <f t="shared" ref="K476:T476" si="658">SUM(K477+K485+K488+K493)</f>
        <v>0</v>
      </c>
      <c r="L476" s="3">
        <f t="shared" si="658"/>
        <v>0</v>
      </c>
      <c r="M476" s="338"/>
      <c r="N476" s="338">
        <f t="shared" si="658"/>
        <v>0</v>
      </c>
      <c r="O476" s="3">
        <f t="shared" si="658"/>
        <v>0</v>
      </c>
      <c r="P476" s="338">
        <f t="shared" si="658"/>
        <v>0</v>
      </c>
      <c r="Q476" s="3">
        <f t="shared" si="658"/>
        <v>0</v>
      </c>
      <c r="R476" s="3">
        <f t="shared" si="658"/>
        <v>0</v>
      </c>
      <c r="S476" s="3">
        <f t="shared" si="658"/>
        <v>0</v>
      </c>
      <c r="T476" s="288">
        <f t="shared" si="658"/>
        <v>0</v>
      </c>
      <c r="U476" s="297">
        <f t="shared" si="590"/>
        <v>0</v>
      </c>
      <c r="V476" s="196">
        <f t="shared" si="587"/>
        <v>0</v>
      </c>
      <c r="W476" s="3">
        <f t="shared" ref="W476" si="659">SUM(W477+W485+W488+W493)</f>
        <v>0</v>
      </c>
      <c r="X476" s="297">
        <f t="shared" si="588"/>
        <v>0</v>
      </c>
      <c r="Y476" s="338">
        <f t="shared" ref="Y476" si="660">SUM(Y477+Y485+Y488+Y493)</f>
        <v>0</v>
      </c>
      <c r="Z476" s="338">
        <f t="shared" ref="Z476" si="661">SUM(Z477+Z485+Z488+Z493)</f>
        <v>0</v>
      </c>
      <c r="AB476" s="299">
        <f t="shared" si="647"/>
        <v>0</v>
      </c>
    </row>
    <row r="477" spans="1:28" s="6" customFormat="1" hidden="1" x14ac:dyDescent="0.25">
      <c r="B477" s="4">
        <v>422</v>
      </c>
      <c r="C477" s="347"/>
      <c r="D477" s="3">
        <f t="shared" ref="D477:E477" si="662">SUM(D478+D479+D480+D481+D482+D483+D484)</f>
        <v>0</v>
      </c>
      <c r="E477" s="3">
        <f t="shared" si="662"/>
        <v>0</v>
      </c>
      <c r="F477" s="196">
        <f t="shared" ref="F477:F495" si="663">SUM(H477:T477)</f>
        <v>0</v>
      </c>
      <c r="G477" s="3"/>
      <c r="H477" s="338">
        <f t="shared" ref="H477:I477" si="664">SUM(H478+H479+H480+H481+H482+H483+H484)</f>
        <v>0</v>
      </c>
      <c r="I477" s="338">
        <f t="shared" si="664"/>
        <v>0</v>
      </c>
      <c r="J477" s="297">
        <f t="shared" si="585"/>
        <v>0</v>
      </c>
      <c r="K477" s="338">
        <f t="shared" ref="K477:T477" si="665">SUM(K478+K479+K480+K481+K482+K483+K484)</f>
        <v>0</v>
      </c>
      <c r="L477" s="3">
        <f t="shared" si="665"/>
        <v>0</v>
      </c>
      <c r="M477" s="338"/>
      <c r="N477" s="338">
        <f t="shared" si="665"/>
        <v>0</v>
      </c>
      <c r="O477" s="3">
        <f t="shared" si="665"/>
        <v>0</v>
      </c>
      <c r="P477" s="338">
        <f t="shared" si="665"/>
        <v>0</v>
      </c>
      <c r="Q477" s="3">
        <f t="shared" si="665"/>
        <v>0</v>
      </c>
      <c r="R477" s="3">
        <f t="shared" si="665"/>
        <v>0</v>
      </c>
      <c r="S477" s="3">
        <f t="shared" si="665"/>
        <v>0</v>
      </c>
      <c r="T477" s="288">
        <f t="shared" si="665"/>
        <v>0</v>
      </c>
      <c r="U477" s="297">
        <f t="shared" si="590"/>
        <v>0</v>
      </c>
      <c r="V477" s="196">
        <f t="shared" si="587"/>
        <v>0</v>
      </c>
      <c r="W477" s="3">
        <f t="shared" ref="W477" si="666">SUM(W478+W479+W480+W481+W482+W483+W484)</f>
        <v>0</v>
      </c>
      <c r="X477" s="297">
        <f t="shared" si="588"/>
        <v>0</v>
      </c>
      <c r="Y477" s="338">
        <f t="shared" ref="Y477" si="667">SUM(Y478+Y479+Y480+Y481+Y482+Y483+Y484)</f>
        <v>0</v>
      </c>
      <c r="Z477" s="338">
        <f t="shared" ref="Z477" si="668">SUM(Z478+Z479+Z480+Z481+Z482+Z483+Z484)</f>
        <v>0</v>
      </c>
      <c r="AB477" s="299">
        <f t="shared" si="647"/>
        <v>0</v>
      </c>
    </row>
    <row r="478" spans="1:28" s="204" customFormat="1" hidden="1" x14ac:dyDescent="0.25">
      <c r="A478" s="201"/>
      <c r="B478" s="202" t="s">
        <v>82</v>
      </c>
      <c r="C478" s="351" t="s">
        <v>83</v>
      </c>
      <c r="D478" s="195"/>
      <c r="E478" s="195"/>
      <c r="F478" s="196">
        <f t="shared" si="663"/>
        <v>0</v>
      </c>
      <c r="G478" s="196"/>
      <c r="H478" s="339"/>
      <c r="I478" s="339"/>
      <c r="J478" s="297">
        <f t="shared" ref="J478:J495" si="669">SUM(H478:I478)</f>
        <v>0</v>
      </c>
      <c r="K478" s="339"/>
      <c r="L478" s="195"/>
      <c r="M478" s="339"/>
      <c r="N478" s="339"/>
      <c r="O478" s="195"/>
      <c r="P478" s="339"/>
      <c r="Q478" s="195"/>
      <c r="R478" s="195"/>
      <c r="S478" s="195"/>
      <c r="T478" s="289"/>
      <c r="U478" s="297">
        <f t="shared" si="590"/>
        <v>0</v>
      </c>
      <c r="V478" s="196">
        <f t="shared" si="587"/>
        <v>0</v>
      </c>
      <c r="W478" s="195"/>
      <c r="X478" s="297">
        <f t="shared" si="588"/>
        <v>0</v>
      </c>
      <c r="Y478" s="339"/>
      <c r="Z478" s="339"/>
      <c r="AB478" s="299">
        <f t="shared" si="647"/>
        <v>0</v>
      </c>
    </row>
    <row r="479" spans="1:28" s="204" customFormat="1" hidden="1" x14ac:dyDescent="0.25">
      <c r="A479" s="201"/>
      <c r="B479" s="202" t="s">
        <v>84</v>
      </c>
      <c r="C479" s="351" t="s">
        <v>85</v>
      </c>
      <c r="D479" s="195"/>
      <c r="E479" s="195"/>
      <c r="F479" s="196">
        <f t="shared" si="663"/>
        <v>0</v>
      </c>
      <c r="G479" s="196"/>
      <c r="H479" s="339"/>
      <c r="I479" s="339"/>
      <c r="J479" s="297">
        <f t="shared" si="669"/>
        <v>0</v>
      </c>
      <c r="K479" s="339"/>
      <c r="L479" s="195"/>
      <c r="M479" s="339"/>
      <c r="N479" s="339"/>
      <c r="O479" s="195"/>
      <c r="P479" s="339"/>
      <c r="Q479" s="195"/>
      <c r="R479" s="195"/>
      <c r="S479" s="195"/>
      <c r="T479" s="289"/>
      <c r="U479" s="297">
        <f t="shared" si="590"/>
        <v>0</v>
      </c>
      <c r="V479" s="196">
        <f t="shared" si="587"/>
        <v>0</v>
      </c>
      <c r="W479" s="195"/>
      <c r="X479" s="297">
        <f t="shared" si="588"/>
        <v>0</v>
      </c>
      <c r="Y479" s="339"/>
      <c r="Z479" s="339"/>
      <c r="AB479" s="299">
        <f t="shared" si="647"/>
        <v>0</v>
      </c>
    </row>
    <row r="480" spans="1:28" s="204" customFormat="1" hidden="1" x14ac:dyDescent="0.25">
      <c r="A480" s="201"/>
      <c r="B480" s="202" t="s">
        <v>86</v>
      </c>
      <c r="C480" s="351" t="s">
        <v>87</v>
      </c>
      <c r="D480" s="195"/>
      <c r="E480" s="195"/>
      <c r="F480" s="196">
        <f t="shared" si="663"/>
        <v>0</v>
      </c>
      <c r="G480" s="196"/>
      <c r="H480" s="339"/>
      <c r="I480" s="339"/>
      <c r="J480" s="297">
        <f t="shared" si="669"/>
        <v>0</v>
      </c>
      <c r="K480" s="339"/>
      <c r="L480" s="195"/>
      <c r="M480" s="339"/>
      <c r="N480" s="339"/>
      <c r="O480" s="195"/>
      <c r="P480" s="339"/>
      <c r="Q480" s="195"/>
      <c r="R480" s="195"/>
      <c r="S480" s="195"/>
      <c r="T480" s="289"/>
      <c r="U480" s="297">
        <f t="shared" si="590"/>
        <v>0</v>
      </c>
      <c r="V480" s="196">
        <f t="shared" si="587"/>
        <v>0</v>
      </c>
      <c r="W480" s="195"/>
      <c r="X480" s="297">
        <f t="shared" si="588"/>
        <v>0</v>
      </c>
      <c r="Y480" s="339"/>
      <c r="Z480" s="339"/>
      <c r="AB480" s="299">
        <f t="shared" si="647"/>
        <v>0</v>
      </c>
    </row>
    <row r="481" spans="1:28" s="204" customFormat="1" hidden="1" x14ac:dyDescent="0.25">
      <c r="A481" s="201"/>
      <c r="B481" s="202" t="s">
        <v>88</v>
      </c>
      <c r="C481" s="351" t="s">
        <v>89</v>
      </c>
      <c r="D481" s="195"/>
      <c r="E481" s="195"/>
      <c r="F481" s="196">
        <f t="shared" si="663"/>
        <v>0</v>
      </c>
      <c r="G481" s="196"/>
      <c r="H481" s="339"/>
      <c r="I481" s="339"/>
      <c r="J481" s="297">
        <f t="shared" si="669"/>
        <v>0</v>
      </c>
      <c r="K481" s="339"/>
      <c r="L481" s="195"/>
      <c r="M481" s="339"/>
      <c r="N481" s="339"/>
      <c r="O481" s="195"/>
      <c r="P481" s="339"/>
      <c r="Q481" s="195"/>
      <c r="R481" s="195"/>
      <c r="S481" s="195"/>
      <c r="T481" s="289"/>
      <c r="U481" s="297">
        <f t="shared" si="590"/>
        <v>0</v>
      </c>
      <c r="V481" s="196">
        <f t="shared" ref="V481:V495" si="670">SUM(J481+U481)</f>
        <v>0</v>
      </c>
      <c r="W481" s="195"/>
      <c r="X481" s="297">
        <f t="shared" ref="X481:X495" si="671">SUM(V481:W481)</f>
        <v>0</v>
      </c>
      <c r="Y481" s="339"/>
      <c r="Z481" s="339"/>
      <c r="AB481" s="299">
        <f t="shared" si="647"/>
        <v>0</v>
      </c>
    </row>
    <row r="482" spans="1:28" s="204" customFormat="1" hidden="1" x14ac:dyDescent="0.25">
      <c r="A482" s="201"/>
      <c r="B482" s="202" t="s">
        <v>90</v>
      </c>
      <c r="C482" s="351" t="s">
        <v>91</v>
      </c>
      <c r="D482" s="195"/>
      <c r="E482" s="195"/>
      <c r="F482" s="196">
        <f t="shared" si="663"/>
        <v>0</v>
      </c>
      <c r="G482" s="196"/>
      <c r="H482" s="339"/>
      <c r="I482" s="339"/>
      <c r="J482" s="297">
        <f t="shared" si="669"/>
        <v>0</v>
      </c>
      <c r="K482" s="339"/>
      <c r="L482" s="195"/>
      <c r="M482" s="339"/>
      <c r="N482" s="339"/>
      <c r="O482" s="195"/>
      <c r="P482" s="339"/>
      <c r="Q482" s="195"/>
      <c r="R482" s="195"/>
      <c r="S482" s="195"/>
      <c r="T482" s="289"/>
      <c r="U482" s="297">
        <f t="shared" ref="U482:U495" si="672">SUM(K482:T482)</f>
        <v>0</v>
      </c>
      <c r="V482" s="196">
        <f t="shared" si="670"/>
        <v>0</v>
      </c>
      <c r="W482" s="195"/>
      <c r="X482" s="297">
        <f t="shared" si="671"/>
        <v>0</v>
      </c>
      <c r="Y482" s="339"/>
      <c r="Z482" s="339"/>
      <c r="AB482" s="299">
        <f t="shared" si="647"/>
        <v>0</v>
      </c>
    </row>
    <row r="483" spans="1:28" s="204" customFormat="1" hidden="1" x14ac:dyDescent="0.25">
      <c r="A483" s="201"/>
      <c r="B483" s="202" t="s">
        <v>92</v>
      </c>
      <c r="C483" s="351" t="s">
        <v>93</v>
      </c>
      <c r="D483" s="195"/>
      <c r="E483" s="195"/>
      <c r="F483" s="196">
        <f t="shared" si="663"/>
        <v>0</v>
      </c>
      <c r="G483" s="196"/>
      <c r="H483" s="339"/>
      <c r="I483" s="339"/>
      <c r="J483" s="297">
        <f t="shared" si="669"/>
        <v>0</v>
      </c>
      <c r="K483" s="339"/>
      <c r="L483" s="195"/>
      <c r="M483" s="339"/>
      <c r="N483" s="339"/>
      <c r="O483" s="195"/>
      <c r="P483" s="339"/>
      <c r="Q483" s="195"/>
      <c r="R483" s="195"/>
      <c r="S483" s="195"/>
      <c r="T483" s="289"/>
      <c r="U483" s="297">
        <f t="shared" si="672"/>
        <v>0</v>
      </c>
      <c r="V483" s="196">
        <f t="shared" si="670"/>
        <v>0</v>
      </c>
      <c r="W483" s="195"/>
      <c r="X483" s="297">
        <f t="shared" si="671"/>
        <v>0</v>
      </c>
      <c r="Y483" s="339"/>
      <c r="Z483" s="339"/>
      <c r="AB483" s="299">
        <f t="shared" si="647"/>
        <v>0</v>
      </c>
    </row>
    <row r="484" spans="1:28" s="204" customFormat="1" hidden="1" x14ac:dyDescent="0.25">
      <c r="A484" s="201"/>
      <c r="B484" s="202" t="s">
        <v>94</v>
      </c>
      <c r="C484" s="351" t="s">
        <v>95</v>
      </c>
      <c r="D484" s="195"/>
      <c r="E484" s="195"/>
      <c r="F484" s="196">
        <f t="shared" si="663"/>
        <v>0</v>
      </c>
      <c r="G484" s="196"/>
      <c r="H484" s="339"/>
      <c r="I484" s="339"/>
      <c r="J484" s="297">
        <f t="shared" si="669"/>
        <v>0</v>
      </c>
      <c r="K484" s="339"/>
      <c r="L484" s="195"/>
      <c r="M484" s="339"/>
      <c r="N484" s="339"/>
      <c r="O484" s="195"/>
      <c r="P484" s="339"/>
      <c r="Q484" s="195"/>
      <c r="R484" s="195"/>
      <c r="S484" s="195"/>
      <c r="T484" s="289"/>
      <c r="U484" s="297">
        <f t="shared" si="672"/>
        <v>0</v>
      </c>
      <c r="V484" s="196">
        <f t="shared" si="670"/>
        <v>0</v>
      </c>
      <c r="W484" s="195"/>
      <c r="X484" s="297">
        <f t="shared" si="671"/>
        <v>0</v>
      </c>
      <c r="Y484" s="339"/>
      <c r="Z484" s="339"/>
      <c r="AB484" s="299">
        <f t="shared" si="647"/>
        <v>0</v>
      </c>
    </row>
    <row r="485" spans="1:28" s="187" customFormat="1" hidden="1" x14ac:dyDescent="0.25">
      <c r="A485" s="185"/>
      <c r="B485" s="185">
        <v>423</v>
      </c>
      <c r="C485" s="352"/>
      <c r="D485" s="190">
        <f t="shared" ref="D485:E485" si="673">SUM(D486+D487)</f>
        <v>0</v>
      </c>
      <c r="E485" s="190">
        <f t="shared" si="673"/>
        <v>0</v>
      </c>
      <c r="F485" s="196">
        <f t="shared" si="663"/>
        <v>0</v>
      </c>
      <c r="G485" s="190"/>
      <c r="H485" s="340">
        <f t="shared" ref="H485:I485" si="674">SUM(H486+H487)</f>
        <v>0</v>
      </c>
      <c r="I485" s="341">
        <f t="shared" si="674"/>
        <v>0</v>
      </c>
      <c r="J485" s="297">
        <f t="shared" si="669"/>
        <v>0</v>
      </c>
      <c r="K485" s="341">
        <f t="shared" ref="K485:T485" si="675">SUM(K486+K487)</f>
        <v>0</v>
      </c>
      <c r="L485" s="183">
        <f t="shared" si="675"/>
        <v>0</v>
      </c>
      <c r="M485" s="341"/>
      <c r="N485" s="341">
        <f t="shared" si="675"/>
        <v>0</v>
      </c>
      <c r="O485" s="190">
        <f t="shared" si="675"/>
        <v>0</v>
      </c>
      <c r="P485" s="341">
        <f t="shared" si="675"/>
        <v>0</v>
      </c>
      <c r="Q485" s="190">
        <f t="shared" si="675"/>
        <v>0</v>
      </c>
      <c r="R485" s="190">
        <f t="shared" si="675"/>
        <v>0</v>
      </c>
      <c r="S485" s="190">
        <f t="shared" si="675"/>
        <v>0</v>
      </c>
      <c r="T485" s="291">
        <f t="shared" si="675"/>
        <v>0</v>
      </c>
      <c r="U485" s="297">
        <f t="shared" si="672"/>
        <v>0</v>
      </c>
      <c r="V485" s="196">
        <f t="shared" si="670"/>
        <v>0</v>
      </c>
      <c r="W485" s="190">
        <f t="shared" ref="W485" si="676">SUM(W486+W487)</f>
        <v>0</v>
      </c>
      <c r="X485" s="297">
        <f t="shared" si="671"/>
        <v>0</v>
      </c>
      <c r="Y485" s="341">
        <f t="shared" ref="Y485" si="677">SUM(Y486+Y487)</f>
        <v>0</v>
      </c>
      <c r="Z485" s="341">
        <f t="shared" ref="Z485" si="678">SUM(Z486+Z487)</f>
        <v>0</v>
      </c>
      <c r="AB485" s="299">
        <f t="shared" si="647"/>
        <v>0</v>
      </c>
    </row>
    <row r="486" spans="1:28" s="204" customFormat="1" hidden="1" x14ac:dyDescent="0.25">
      <c r="A486" s="201"/>
      <c r="B486" s="202" t="s">
        <v>96</v>
      </c>
      <c r="C486" s="351" t="s">
        <v>97</v>
      </c>
      <c r="D486" s="195"/>
      <c r="E486" s="195"/>
      <c r="F486" s="196">
        <f t="shared" si="663"/>
        <v>0</v>
      </c>
      <c r="G486" s="196"/>
      <c r="H486" s="339"/>
      <c r="I486" s="339"/>
      <c r="J486" s="297">
        <f t="shared" si="669"/>
        <v>0</v>
      </c>
      <c r="K486" s="339"/>
      <c r="L486" s="195"/>
      <c r="M486" s="339"/>
      <c r="N486" s="339"/>
      <c r="O486" s="195"/>
      <c r="P486" s="339"/>
      <c r="Q486" s="195"/>
      <c r="R486" s="195"/>
      <c r="S486" s="195"/>
      <c r="T486" s="289"/>
      <c r="U486" s="297">
        <f t="shared" si="672"/>
        <v>0</v>
      </c>
      <c r="V486" s="196">
        <f t="shared" si="670"/>
        <v>0</v>
      </c>
      <c r="W486" s="195"/>
      <c r="X486" s="297">
        <f t="shared" si="671"/>
        <v>0</v>
      </c>
      <c r="Y486" s="339"/>
      <c r="Z486" s="339"/>
      <c r="AB486" s="299">
        <f t="shared" si="647"/>
        <v>0</v>
      </c>
    </row>
    <row r="487" spans="1:28" s="204" customFormat="1" hidden="1" x14ac:dyDescent="0.25">
      <c r="A487" s="201"/>
      <c r="B487" s="202" t="s">
        <v>98</v>
      </c>
      <c r="C487" s="351" t="s">
        <v>99</v>
      </c>
      <c r="D487" s="195"/>
      <c r="E487" s="195"/>
      <c r="F487" s="196">
        <f t="shared" si="663"/>
        <v>0</v>
      </c>
      <c r="G487" s="196"/>
      <c r="H487" s="339"/>
      <c r="I487" s="339"/>
      <c r="J487" s="297">
        <f t="shared" si="669"/>
        <v>0</v>
      </c>
      <c r="K487" s="339"/>
      <c r="L487" s="195"/>
      <c r="M487" s="339"/>
      <c r="N487" s="339"/>
      <c r="O487" s="195"/>
      <c r="P487" s="339"/>
      <c r="Q487" s="195"/>
      <c r="R487" s="195"/>
      <c r="S487" s="195"/>
      <c r="T487" s="289"/>
      <c r="U487" s="297">
        <f t="shared" si="672"/>
        <v>0</v>
      </c>
      <c r="V487" s="196">
        <f t="shared" si="670"/>
        <v>0</v>
      </c>
      <c r="W487" s="195"/>
      <c r="X487" s="297">
        <f t="shared" si="671"/>
        <v>0</v>
      </c>
      <c r="Y487" s="339"/>
      <c r="Z487" s="339"/>
      <c r="AB487" s="299">
        <f t="shared" si="647"/>
        <v>0</v>
      </c>
    </row>
    <row r="488" spans="1:28" s="187" customFormat="1" hidden="1" x14ac:dyDescent="0.25">
      <c r="A488" s="185"/>
      <c r="B488" s="185">
        <v>424</v>
      </c>
      <c r="C488" s="352"/>
      <c r="D488" s="190">
        <f t="shared" ref="D488:E488" si="679">SUM(D489+D490+D491+D492)</f>
        <v>0</v>
      </c>
      <c r="E488" s="190">
        <f t="shared" si="679"/>
        <v>0</v>
      </c>
      <c r="F488" s="196">
        <f t="shared" si="663"/>
        <v>0</v>
      </c>
      <c r="G488" s="190"/>
      <c r="H488" s="340">
        <f t="shared" ref="H488:I488" si="680">SUM(H489+H490+H491+H492)</f>
        <v>0</v>
      </c>
      <c r="I488" s="341">
        <f t="shared" si="680"/>
        <v>0</v>
      </c>
      <c r="J488" s="297">
        <f t="shared" si="669"/>
        <v>0</v>
      </c>
      <c r="K488" s="341">
        <f t="shared" ref="K488:T488" si="681">SUM(K489+K490+K491+K492)</f>
        <v>0</v>
      </c>
      <c r="L488" s="183">
        <f t="shared" si="681"/>
        <v>0</v>
      </c>
      <c r="M488" s="341"/>
      <c r="N488" s="341">
        <f t="shared" si="681"/>
        <v>0</v>
      </c>
      <c r="O488" s="190">
        <f t="shared" si="681"/>
        <v>0</v>
      </c>
      <c r="P488" s="341">
        <f t="shared" si="681"/>
        <v>0</v>
      </c>
      <c r="Q488" s="190">
        <f t="shared" si="681"/>
        <v>0</v>
      </c>
      <c r="R488" s="190">
        <f t="shared" si="681"/>
        <v>0</v>
      </c>
      <c r="S488" s="190">
        <f t="shared" si="681"/>
        <v>0</v>
      </c>
      <c r="T488" s="291">
        <f t="shared" si="681"/>
        <v>0</v>
      </c>
      <c r="U488" s="297">
        <f t="shared" si="672"/>
        <v>0</v>
      </c>
      <c r="V488" s="196">
        <f t="shared" si="670"/>
        <v>0</v>
      </c>
      <c r="W488" s="190">
        <f t="shared" ref="W488" si="682">SUM(W489+W490+W491+W492)</f>
        <v>0</v>
      </c>
      <c r="X488" s="297">
        <f t="shared" si="671"/>
        <v>0</v>
      </c>
      <c r="Y488" s="341">
        <f t="shared" ref="Y488" si="683">SUM(Y489+Y490+Y491+Y492)</f>
        <v>0</v>
      </c>
      <c r="Z488" s="341">
        <f t="shared" ref="Z488" si="684">SUM(Z489+Z490+Z491+Z492)</f>
        <v>0</v>
      </c>
      <c r="AB488" s="299">
        <f t="shared" si="647"/>
        <v>0</v>
      </c>
    </row>
    <row r="489" spans="1:28" s="204" customFormat="1" hidden="1" x14ac:dyDescent="0.25">
      <c r="A489" s="201"/>
      <c r="B489" s="205">
        <v>4241</v>
      </c>
      <c r="C489" s="353" t="s">
        <v>100</v>
      </c>
      <c r="D489" s="195"/>
      <c r="E489" s="195"/>
      <c r="F489" s="196">
        <f t="shared" si="663"/>
        <v>0</v>
      </c>
      <c r="G489" s="196"/>
      <c r="H489" s="339"/>
      <c r="I489" s="339"/>
      <c r="J489" s="297">
        <f t="shared" si="669"/>
        <v>0</v>
      </c>
      <c r="K489" s="339"/>
      <c r="L489" s="195"/>
      <c r="M489" s="339"/>
      <c r="N489" s="339"/>
      <c r="O489" s="195"/>
      <c r="P489" s="339"/>
      <c r="Q489" s="195"/>
      <c r="R489" s="195"/>
      <c r="S489" s="195"/>
      <c r="T489" s="289"/>
      <c r="U489" s="297">
        <f t="shared" si="672"/>
        <v>0</v>
      </c>
      <c r="V489" s="196">
        <f t="shared" si="670"/>
        <v>0</v>
      </c>
      <c r="W489" s="195"/>
      <c r="X489" s="297">
        <f t="shared" si="671"/>
        <v>0</v>
      </c>
      <c r="Y489" s="339"/>
      <c r="Z489" s="339"/>
      <c r="AB489" s="299">
        <f t="shared" si="647"/>
        <v>0</v>
      </c>
    </row>
    <row r="490" spans="1:28" s="204" customFormat="1" hidden="1" x14ac:dyDescent="0.25">
      <c r="A490" s="201"/>
      <c r="B490" s="205">
        <v>4242</v>
      </c>
      <c r="C490" s="354" t="s">
        <v>101</v>
      </c>
      <c r="D490" s="195"/>
      <c r="E490" s="195"/>
      <c r="F490" s="196">
        <f t="shared" si="663"/>
        <v>0</v>
      </c>
      <c r="G490" s="196"/>
      <c r="H490" s="339"/>
      <c r="I490" s="339"/>
      <c r="J490" s="297">
        <f t="shared" si="669"/>
        <v>0</v>
      </c>
      <c r="K490" s="339"/>
      <c r="L490" s="195"/>
      <c r="M490" s="339"/>
      <c r="N490" s="339"/>
      <c r="O490" s="195"/>
      <c r="P490" s="339"/>
      <c r="Q490" s="195"/>
      <c r="R490" s="195"/>
      <c r="S490" s="195"/>
      <c r="T490" s="289"/>
      <c r="U490" s="297">
        <f t="shared" si="672"/>
        <v>0</v>
      </c>
      <c r="V490" s="196">
        <f t="shared" si="670"/>
        <v>0</v>
      </c>
      <c r="W490" s="195"/>
      <c r="X490" s="297">
        <f t="shared" si="671"/>
        <v>0</v>
      </c>
      <c r="Y490" s="339"/>
      <c r="Z490" s="339"/>
      <c r="AB490" s="299">
        <f t="shared" si="647"/>
        <v>0</v>
      </c>
    </row>
    <row r="491" spans="1:28" s="204" customFormat="1" hidden="1" x14ac:dyDescent="0.25">
      <c r="A491" s="201"/>
      <c r="B491" s="205">
        <v>4243</v>
      </c>
      <c r="C491" s="354" t="s">
        <v>102</v>
      </c>
      <c r="D491" s="195"/>
      <c r="E491" s="195"/>
      <c r="F491" s="196">
        <f t="shared" si="663"/>
        <v>0</v>
      </c>
      <c r="G491" s="196"/>
      <c r="H491" s="339"/>
      <c r="I491" s="339"/>
      <c r="J491" s="297">
        <f t="shared" si="669"/>
        <v>0</v>
      </c>
      <c r="K491" s="339"/>
      <c r="L491" s="195"/>
      <c r="M491" s="339"/>
      <c r="N491" s="339"/>
      <c r="O491" s="195"/>
      <c r="P491" s="339"/>
      <c r="Q491" s="195"/>
      <c r="R491" s="195"/>
      <c r="S491" s="195"/>
      <c r="T491" s="289"/>
      <c r="U491" s="297">
        <f t="shared" si="672"/>
        <v>0</v>
      </c>
      <c r="V491" s="196">
        <f t="shared" si="670"/>
        <v>0</v>
      </c>
      <c r="W491" s="195"/>
      <c r="X491" s="297">
        <f t="shared" si="671"/>
        <v>0</v>
      </c>
      <c r="Y491" s="339"/>
      <c r="Z491" s="339"/>
      <c r="AB491" s="299">
        <f t="shared" si="647"/>
        <v>0</v>
      </c>
    </row>
    <row r="492" spans="1:28" s="204" customFormat="1" hidden="1" x14ac:dyDescent="0.25">
      <c r="A492" s="201"/>
      <c r="B492" s="205">
        <v>4244</v>
      </c>
      <c r="C492" s="354" t="s">
        <v>103</v>
      </c>
      <c r="D492" s="195"/>
      <c r="E492" s="195"/>
      <c r="F492" s="196">
        <f t="shared" si="663"/>
        <v>0</v>
      </c>
      <c r="G492" s="196"/>
      <c r="H492" s="339"/>
      <c r="I492" s="339"/>
      <c r="J492" s="297">
        <f t="shared" si="669"/>
        <v>0</v>
      </c>
      <c r="K492" s="339"/>
      <c r="L492" s="195"/>
      <c r="M492" s="339"/>
      <c r="N492" s="339"/>
      <c r="O492" s="195"/>
      <c r="P492" s="339"/>
      <c r="Q492" s="195"/>
      <c r="R492" s="195"/>
      <c r="S492" s="195"/>
      <c r="T492" s="289"/>
      <c r="U492" s="297">
        <f t="shared" si="672"/>
        <v>0</v>
      </c>
      <c r="V492" s="196">
        <f t="shared" si="670"/>
        <v>0</v>
      </c>
      <c r="W492" s="195"/>
      <c r="X492" s="297">
        <f t="shared" si="671"/>
        <v>0</v>
      </c>
      <c r="Y492" s="339"/>
      <c r="Z492" s="339"/>
      <c r="AB492" s="299">
        <f t="shared" si="647"/>
        <v>0</v>
      </c>
    </row>
    <row r="493" spans="1:28" s="187" customFormat="1" hidden="1" x14ac:dyDescent="0.25">
      <c r="A493" s="185"/>
      <c r="B493" s="185">
        <v>426</v>
      </c>
      <c r="C493" s="355"/>
      <c r="D493" s="190">
        <f t="shared" ref="D493:E493" si="685">SUM(D494+D495)</f>
        <v>0</v>
      </c>
      <c r="E493" s="190">
        <f t="shared" si="685"/>
        <v>0</v>
      </c>
      <c r="F493" s="196">
        <f t="shared" si="663"/>
        <v>0</v>
      </c>
      <c r="G493" s="190"/>
      <c r="H493" s="340">
        <f t="shared" ref="H493:I493" si="686">SUM(H494+H495)</f>
        <v>0</v>
      </c>
      <c r="I493" s="341">
        <f t="shared" si="686"/>
        <v>0</v>
      </c>
      <c r="J493" s="297">
        <f t="shared" si="669"/>
        <v>0</v>
      </c>
      <c r="K493" s="341">
        <f t="shared" ref="K493:T493" si="687">SUM(K494+K495)</f>
        <v>0</v>
      </c>
      <c r="L493" s="183">
        <f t="shared" si="687"/>
        <v>0</v>
      </c>
      <c r="M493" s="341"/>
      <c r="N493" s="341">
        <f t="shared" si="687"/>
        <v>0</v>
      </c>
      <c r="O493" s="190">
        <f t="shared" si="687"/>
        <v>0</v>
      </c>
      <c r="P493" s="341">
        <f t="shared" si="687"/>
        <v>0</v>
      </c>
      <c r="Q493" s="190">
        <f t="shared" si="687"/>
        <v>0</v>
      </c>
      <c r="R493" s="190">
        <f t="shared" si="687"/>
        <v>0</v>
      </c>
      <c r="S493" s="190">
        <f t="shared" si="687"/>
        <v>0</v>
      </c>
      <c r="T493" s="291">
        <f t="shared" si="687"/>
        <v>0</v>
      </c>
      <c r="U493" s="297">
        <f t="shared" si="672"/>
        <v>0</v>
      </c>
      <c r="V493" s="196">
        <f t="shared" si="670"/>
        <v>0</v>
      </c>
      <c r="W493" s="190">
        <f t="shared" ref="W493" si="688">SUM(W494+W495)</f>
        <v>0</v>
      </c>
      <c r="X493" s="297">
        <f t="shared" si="671"/>
        <v>0</v>
      </c>
      <c r="Y493" s="341">
        <f t="shared" ref="Y493" si="689">SUM(Y494+Y495)</f>
        <v>0</v>
      </c>
      <c r="Z493" s="341">
        <f t="shared" ref="Z493" si="690">SUM(Z494+Z495)</f>
        <v>0</v>
      </c>
      <c r="AB493" s="299">
        <f t="shared" si="647"/>
        <v>0</v>
      </c>
    </row>
    <row r="494" spans="1:28" s="204" customFormat="1" hidden="1" x14ac:dyDescent="0.25">
      <c r="A494" s="201"/>
      <c r="B494" s="202">
        <v>4262</v>
      </c>
      <c r="C494" s="351" t="s">
        <v>104</v>
      </c>
      <c r="D494" s="195"/>
      <c r="E494" s="195"/>
      <c r="F494" s="196">
        <f t="shared" si="663"/>
        <v>0</v>
      </c>
      <c r="G494" s="196"/>
      <c r="H494" s="339"/>
      <c r="I494" s="339"/>
      <c r="J494" s="297">
        <f t="shared" si="669"/>
        <v>0</v>
      </c>
      <c r="K494" s="339"/>
      <c r="L494" s="195"/>
      <c r="M494" s="339"/>
      <c r="N494" s="339"/>
      <c r="O494" s="195"/>
      <c r="P494" s="339"/>
      <c r="Q494" s="195"/>
      <c r="R494" s="195"/>
      <c r="S494" s="195"/>
      <c r="T494" s="289"/>
      <c r="U494" s="297">
        <f t="shared" si="672"/>
        <v>0</v>
      </c>
      <c r="V494" s="196">
        <f t="shared" si="670"/>
        <v>0</v>
      </c>
      <c r="W494" s="195"/>
      <c r="X494" s="297">
        <f t="shared" si="671"/>
        <v>0</v>
      </c>
      <c r="Y494" s="339"/>
      <c r="Z494" s="339"/>
      <c r="AB494" s="299">
        <f t="shared" si="647"/>
        <v>0</v>
      </c>
    </row>
    <row r="495" spans="1:28" s="204" customFormat="1" hidden="1" x14ac:dyDescent="0.25">
      <c r="A495" s="201"/>
      <c r="B495" s="202">
        <v>4263</v>
      </c>
      <c r="C495" s="351" t="s">
        <v>105</v>
      </c>
      <c r="D495" s="195"/>
      <c r="E495" s="195"/>
      <c r="F495" s="196">
        <f t="shared" si="663"/>
        <v>0</v>
      </c>
      <c r="G495" s="196"/>
      <c r="H495" s="339"/>
      <c r="I495" s="339"/>
      <c r="J495" s="297">
        <f t="shared" si="669"/>
        <v>0</v>
      </c>
      <c r="K495" s="339"/>
      <c r="L495" s="195"/>
      <c r="M495" s="339"/>
      <c r="N495" s="339"/>
      <c r="O495" s="195"/>
      <c r="P495" s="339"/>
      <c r="Q495" s="195"/>
      <c r="R495" s="195"/>
      <c r="S495" s="195"/>
      <c r="T495" s="289"/>
      <c r="U495" s="297">
        <f t="shared" si="672"/>
        <v>0</v>
      </c>
      <c r="V495" s="196">
        <f t="shared" si="670"/>
        <v>0</v>
      </c>
      <c r="W495" s="195"/>
      <c r="X495" s="297">
        <f t="shared" si="671"/>
        <v>0</v>
      </c>
      <c r="Y495" s="339"/>
      <c r="Z495" s="339"/>
      <c r="AB495" s="299">
        <f t="shared" si="647"/>
        <v>0</v>
      </c>
    </row>
    <row r="496" spans="1:28" s="6" customFormat="1" x14ac:dyDescent="0.25">
      <c r="B496" s="5"/>
      <c r="C496" s="346" t="s">
        <v>616</v>
      </c>
      <c r="D496" s="3">
        <f t="shared" ref="D496:E496" si="691">SUM(D497+D554)</f>
        <v>0</v>
      </c>
      <c r="E496" s="3">
        <f t="shared" si="691"/>
        <v>0</v>
      </c>
      <c r="F496" s="196">
        <f t="shared" ref="F496:F499" si="692">SUM(H496:T496)</f>
        <v>9000</v>
      </c>
      <c r="G496" s="3"/>
      <c r="H496" s="338">
        <f>SUM(H554)</f>
        <v>4500</v>
      </c>
      <c r="I496" s="338">
        <f t="shared" ref="I496" si="693">SUM(I497+I554)</f>
        <v>0</v>
      </c>
      <c r="J496" s="297">
        <f t="shared" ref="J496:J557" si="694">SUM(H496:I496)</f>
        <v>4500</v>
      </c>
      <c r="K496" s="338">
        <f t="shared" ref="K496:T496" si="695">SUM(K497+K554)</f>
        <v>0</v>
      </c>
      <c r="L496" s="3">
        <f t="shared" si="695"/>
        <v>0</v>
      </c>
      <c r="M496" s="338"/>
      <c r="N496" s="338">
        <f t="shared" si="695"/>
        <v>0</v>
      </c>
      <c r="O496" s="3">
        <f t="shared" si="695"/>
        <v>0</v>
      </c>
      <c r="P496" s="338">
        <f t="shared" si="695"/>
        <v>0</v>
      </c>
      <c r="Q496" s="3">
        <f t="shared" si="695"/>
        <v>0</v>
      </c>
      <c r="R496" s="3">
        <f t="shared" si="695"/>
        <v>0</v>
      </c>
      <c r="S496" s="3">
        <f t="shared" si="695"/>
        <v>0</v>
      </c>
      <c r="T496" s="288">
        <f t="shared" si="695"/>
        <v>0</v>
      </c>
      <c r="U496" s="297">
        <f>SUM(K496:T496)</f>
        <v>0</v>
      </c>
      <c r="V496" s="196">
        <f t="shared" ref="V496:V560" si="696">SUM(J496+U496)</f>
        <v>4500</v>
      </c>
      <c r="W496" s="3">
        <f t="shared" ref="W496" si="697">SUM(W497+W554)</f>
        <v>0</v>
      </c>
      <c r="X496" s="297">
        <f t="shared" ref="X496:X560" si="698">SUM(V496:W496)</f>
        <v>4500</v>
      </c>
      <c r="Y496" s="338">
        <f t="shared" ref="Y496:Z496" si="699">SUM(Y497+Y554)</f>
        <v>5890</v>
      </c>
      <c r="Z496" s="338">
        <f t="shared" si="699"/>
        <v>5890</v>
      </c>
      <c r="AB496" s="299">
        <f t="shared" si="647"/>
        <v>4500</v>
      </c>
    </row>
    <row r="497" spans="1:28" s="6" customFormat="1" hidden="1" x14ac:dyDescent="0.25">
      <c r="B497" s="5">
        <v>3</v>
      </c>
      <c r="C497" s="347" t="s">
        <v>118</v>
      </c>
      <c r="D497" s="3">
        <f t="shared" ref="D497:E497" si="700">SUM(D498+D510+D543)</f>
        <v>0</v>
      </c>
      <c r="E497" s="3">
        <f t="shared" si="700"/>
        <v>0</v>
      </c>
      <c r="F497" s="196">
        <f t="shared" si="692"/>
        <v>0</v>
      </c>
      <c r="G497" s="3"/>
      <c r="H497" s="338">
        <f t="shared" ref="H497:I497" si="701">SUM(H498+H510+H543)</f>
        <v>0</v>
      </c>
      <c r="I497" s="338">
        <f t="shared" si="701"/>
        <v>0</v>
      </c>
      <c r="J497" s="297">
        <f t="shared" si="694"/>
        <v>0</v>
      </c>
      <c r="K497" s="338">
        <f t="shared" ref="K497:T497" si="702">SUM(K498+K510+K543)</f>
        <v>0</v>
      </c>
      <c r="L497" s="3">
        <f t="shared" si="702"/>
        <v>0</v>
      </c>
      <c r="M497" s="338"/>
      <c r="N497" s="338">
        <f t="shared" si="702"/>
        <v>0</v>
      </c>
      <c r="O497" s="3">
        <f t="shared" si="702"/>
        <v>0</v>
      </c>
      <c r="P497" s="338">
        <f t="shared" si="702"/>
        <v>0</v>
      </c>
      <c r="Q497" s="3">
        <f t="shared" si="702"/>
        <v>0</v>
      </c>
      <c r="R497" s="3">
        <f t="shared" si="702"/>
        <v>0</v>
      </c>
      <c r="S497" s="3">
        <f t="shared" si="702"/>
        <v>0</v>
      </c>
      <c r="T497" s="288">
        <f t="shared" si="702"/>
        <v>0</v>
      </c>
      <c r="U497" s="297">
        <f t="shared" ref="U497:U561" si="703">SUM(K497:T497)</f>
        <v>0</v>
      </c>
      <c r="V497" s="196">
        <f t="shared" si="696"/>
        <v>0</v>
      </c>
      <c r="W497" s="3">
        <f t="shared" ref="W497" si="704">SUM(W498+W510+W543)</f>
        <v>0</v>
      </c>
      <c r="X497" s="297">
        <f t="shared" si="698"/>
        <v>0</v>
      </c>
      <c r="Y497" s="338">
        <f t="shared" ref="Y497" si="705">SUM(Y498+Y510+Y543)</f>
        <v>0</v>
      </c>
      <c r="Z497" s="338">
        <f t="shared" ref="Z497" si="706">SUM(Z498+Z510+Z543)</f>
        <v>0</v>
      </c>
      <c r="AB497" s="299">
        <f t="shared" si="647"/>
        <v>0</v>
      </c>
    </row>
    <row r="498" spans="1:28" s="6" customFormat="1" hidden="1" x14ac:dyDescent="0.25">
      <c r="B498" s="5">
        <v>31</v>
      </c>
      <c r="C498" s="347"/>
      <c r="D498" s="3">
        <f t="shared" ref="D498:E498" si="707">SUM(D499+D504+D506)</f>
        <v>0</v>
      </c>
      <c r="E498" s="3">
        <f t="shared" si="707"/>
        <v>0</v>
      </c>
      <c r="F498" s="196">
        <f t="shared" si="692"/>
        <v>0</v>
      </c>
      <c r="G498" s="3"/>
      <c r="H498" s="338">
        <f t="shared" ref="H498:I498" si="708">SUM(H499+H504+H506)</f>
        <v>0</v>
      </c>
      <c r="I498" s="338">
        <f t="shared" si="708"/>
        <v>0</v>
      </c>
      <c r="J498" s="297">
        <f t="shared" si="694"/>
        <v>0</v>
      </c>
      <c r="K498" s="338">
        <f t="shared" ref="K498:T498" si="709">SUM(K499+K504+K506)</f>
        <v>0</v>
      </c>
      <c r="L498" s="3">
        <f t="shared" si="709"/>
        <v>0</v>
      </c>
      <c r="M498" s="338"/>
      <c r="N498" s="338">
        <f t="shared" si="709"/>
        <v>0</v>
      </c>
      <c r="O498" s="3">
        <f t="shared" si="709"/>
        <v>0</v>
      </c>
      <c r="P498" s="338">
        <f t="shared" si="709"/>
        <v>0</v>
      </c>
      <c r="Q498" s="3">
        <f t="shared" si="709"/>
        <v>0</v>
      </c>
      <c r="R498" s="3">
        <f t="shared" si="709"/>
        <v>0</v>
      </c>
      <c r="S498" s="3">
        <f t="shared" si="709"/>
        <v>0</v>
      </c>
      <c r="T498" s="288">
        <f t="shared" si="709"/>
        <v>0</v>
      </c>
      <c r="U498" s="297">
        <f t="shared" si="703"/>
        <v>0</v>
      </c>
      <c r="V498" s="196">
        <f t="shared" si="696"/>
        <v>0</v>
      </c>
      <c r="W498" s="3">
        <f t="shared" ref="W498" si="710">SUM(W499+W504+W506)</f>
        <v>0</v>
      </c>
      <c r="X498" s="297">
        <f t="shared" si="698"/>
        <v>0</v>
      </c>
      <c r="Y498" s="338">
        <f t="shared" ref="Y498" si="711">SUM(Y499+Y504+Y506)</f>
        <v>0</v>
      </c>
      <c r="Z498" s="338">
        <f t="shared" ref="Z498" si="712">SUM(Z499+Z504+Z506)</f>
        <v>0</v>
      </c>
      <c r="AB498" s="299">
        <f t="shared" si="647"/>
        <v>0</v>
      </c>
    </row>
    <row r="499" spans="1:28" s="6" customFormat="1" hidden="1" x14ac:dyDescent="0.25">
      <c r="B499" s="5">
        <v>311</v>
      </c>
      <c r="C499" s="347"/>
      <c r="D499" s="3">
        <f t="shared" ref="D499:E499" si="713">SUM(D500+D501+D502+D503)</f>
        <v>0</v>
      </c>
      <c r="E499" s="3">
        <f t="shared" si="713"/>
        <v>0</v>
      </c>
      <c r="F499" s="196">
        <f t="shared" si="692"/>
        <v>0</v>
      </c>
      <c r="G499" s="3"/>
      <c r="H499" s="338">
        <f t="shared" ref="H499:I499" si="714">SUM(H500+H501+H502+H503)</f>
        <v>0</v>
      </c>
      <c r="I499" s="338">
        <f t="shared" si="714"/>
        <v>0</v>
      </c>
      <c r="J499" s="297">
        <f t="shared" si="694"/>
        <v>0</v>
      </c>
      <c r="K499" s="338">
        <f t="shared" ref="K499:T499" si="715">SUM(K500+K501+K502+K503)</f>
        <v>0</v>
      </c>
      <c r="L499" s="3">
        <f t="shared" si="715"/>
        <v>0</v>
      </c>
      <c r="M499" s="338"/>
      <c r="N499" s="338">
        <f t="shared" si="715"/>
        <v>0</v>
      </c>
      <c r="O499" s="3">
        <f t="shared" si="715"/>
        <v>0</v>
      </c>
      <c r="P499" s="338">
        <f t="shared" si="715"/>
        <v>0</v>
      </c>
      <c r="Q499" s="3">
        <f t="shared" si="715"/>
        <v>0</v>
      </c>
      <c r="R499" s="3">
        <f t="shared" si="715"/>
        <v>0</v>
      </c>
      <c r="S499" s="3">
        <f t="shared" si="715"/>
        <v>0</v>
      </c>
      <c r="T499" s="288">
        <f t="shared" si="715"/>
        <v>0</v>
      </c>
      <c r="U499" s="297">
        <f t="shared" si="703"/>
        <v>0</v>
      </c>
      <c r="V499" s="196">
        <f t="shared" si="696"/>
        <v>0</v>
      </c>
      <c r="W499" s="3">
        <f t="shared" ref="W499" si="716">SUM(W500+W501+W502+W503)</f>
        <v>0</v>
      </c>
      <c r="X499" s="297">
        <f t="shared" si="698"/>
        <v>0</v>
      </c>
      <c r="Y499" s="338">
        <f t="shared" ref="Y499" si="717">SUM(Y500+Y501+Y502+Y503)</f>
        <v>0</v>
      </c>
      <c r="Z499" s="338">
        <f t="shared" ref="Z499" si="718">SUM(Z500+Z501+Z502+Z503)</f>
        <v>0</v>
      </c>
      <c r="AB499" s="299">
        <f t="shared" si="647"/>
        <v>0</v>
      </c>
    </row>
    <row r="500" spans="1:28" s="197" customFormat="1" hidden="1" x14ac:dyDescent="0.25">
      <c r="A500" s="192"/>
      <c r="B500" s="193" t="s">
        <v>0</v>
      </c>
      <c r="C500" s="348" t="s">
        <v>1</v>
      </c>
      <c r="D500" s="195"/>
      <c r="E500" s="195"/>
      <c r="F500" s="196">
        <f t="shared" ref="F500" si="719">SUM(H500:T500)</f>
        <v>0</v>
      </c>
      <c r="G500" s="196"/>
      <c r="H500" s="339"/>
      <c r="I500" s="339"/>
      <c r="J500" s="297">
        <f t="shared" si="694"/>
        <v>0</v>
      </c>
      <c r="K500" s="339"/>
      <c r="L500" s="195"/>
      <c r="M500" s="339"/>
      <c r="N500" s="339"/>
      <c r="O500" s="195"/>
      <c r="P500" s="339"/>
      <c r="Q500" s="195"/>
      <c r="R500" s="195"/>
      <c r="S500" s="195"/>
      <c r="T500" s="289"/>
      <c r="U500" s="297">
        <f t="shared" si="703"/>
        <v>0</v>
      </c>
      <c r="V500" s="196">
        <f t="shared" si="696"/>
        <v>0</v>
      </c>
      <c r="W500" s="195"/>
      <c r="X500" s="297">
        <f t="shared" si="698"/>
        <v>0</v>
      </c>
      <c r="Y500" s="339"/>
      <c r="Z500" s="339"/>
      <c r="AB500" s="299">
        <f t="shared" si="647"/>
        <v>0</v>
      </c>
    </row>
    <row r="501" spans="1:28" s="197" customFormat="1" hidden="1" x14ac:dyDescent="0.25">
      <c r="A501" s="192"/>
      <c r="B501" s="193" t="s">
        <v>2</v>
      </c>
      <c r="C501" s="348" t="s">
        <v>3</v>
      </c>
      <c r="D501" s="195"/>
      <c r="E501" s="195"/>
      <c r="F501" s="196">
        <f t="shared" ref="F501:F556" si="720">SUM(H501:T501)</f>
        <v>0</v>
      </c>
      <c r="G501" s="196"/>
      <c r="H501" s="339"/>
      <c r="I501" s="339"/>
      <c r="J501" s="297">
        <f t="shared" si="694"/>
        <v>0</v>
      </c>
      <c r="K501" s="339"/>
      <c r="L501" s="195"/>
      <c r="M501" s="339"/>
      <c r="N501" s="339"/>
      <c r="O501" s="195"/>
      <c r="P501" s="339"/>
      <c r="Q501" s="195"/>
      <c r="R501" s="195"/>
      <c r="S501" s="195"/>
      <c r="T501" s="289"/>
      <c r="U501" s="297">
        <f t="shared" si="703"/>
        <v>0</v>
      </c>
      <c r="V501" s="196">
        <f t="shared" si="696"/>
        <v>0</v>
      </c>
      <c r="W501" s="195"/>
      <c r="X501" s="297">
        <f t="shared" si="698"/>
        <v>0</v>
      </c>
      <c r="Y501" s="339"/>
      <c r="Z501" s="339"/>
      <c r="AB501" s="299">
        <f t="shared" si="647"/>
        <v>0</v>
      </c>
    </row>
    <row r="502" spans="1:28" s="197" customFormat="1" hidden="1" x14ac:dyDescent="0.25">
      <c r="A502" s="192"/>
      <c r="B502" s="193" t="s">
        <v>4</v>
      </c>
      <c r="C502" s="348" t="s">
        <v>5</v>
      </c>
      <c r="D502" s="195"/>
      <c r="E502" s="195"/>
      <c r="F502" s="196">
        <f t="shared" si="720"/>
        <v>0</v>
      </c>
      <c r="G502" s="196"/>
      <c r="H502" s="339"/>
      <c r="I502" s="339"/>
      <c r="J502" s="297">
        <f t="shared" si="694"/>
        <v>0</v>
      </c>
      <c r="K502" s="339"/>
      <c r="L502" s="195"/>
      <c r="M502" s="339"/>
      <c r="N502" s="339"/>
      <c r="O502" s="195"/>
      <c r="P502" s="339"/>
      <c r="Q502" s="195"/>
      <c r="R502" s="195"/>
      <c r="S502" s="195"/>
      <c r="T502" s="289"/>
      <c r="U502" s="297">
        <f t="shared" si="703"/>
        <v>0</v>
      </c>
      <c r="V502" s="196">
        <f t="shared" si="696"/>
        <v>0</v>
      </c>
      <c r="W502" s="195"/>
      <c r="X502" s="297">
        <f t="shared" si="698"/>
        <v>0</v>
      </c>
      <c r="Y502" s="339"/>
      <c r="Z502" s="339"/>
      <c r="AB502" s="299">
        <f t="shared" si="647"/>
        <v>0</v>
      </c>
    </row>
    <row r="503" spans="1:28" s="197" customFormat="1" hidden="1" x14ac:dyDescent="0.25">
      <c r="A503" s="192"/>
      <c r="B503" s="193" t="s">
        <v>6</v>
      </c>
      <c r="C503" s="348" t="s">
        <v>7</v>
      </c>
      <c r="D503" s="195"/>
      <c r="E503" s="195"/>
      <c r="F503" s="196">
        <f t="shared" si="720"/>
        <v>0</v>
      </c>
      <c r="G503" s="196"/>
      <c r="H503" s="339"/>
      <c r="I503" s="339"/>
      <c r="J503" s="297">
        <f t="shared" si="694"/>
        <v>0</v>
      </c>
      <c r="K503" s="339"/>
      <c r="L503" s="195"/>
      <c r="M503" s="339"/>
      <c r="N503" s="339"/>
      <c r="O503" s="195"/>
      <c r="P503" s="339"/>
      <c r="Q503" s="195"/>
      <c r="R503" s="195"/>
      <c r="S503" s="195"/>
      <c r="T503" s="289"/>
      <c r="U503" s="297">
        <f t="shared" si="703"/>
        <v>0</v>
      </c>
      <c r="V503" s="196">
        <f t="shared" si="696"/>
        <v>0</v>
      </c>
      <c r="W503" s="195"/>
      <c r="X503" s="297">
        <f t="shared" si="698"/>
        <v>0</v>
      </c>
      <c r="Y503" s="339"/>
      <c r="Z503" s="339"/>
      <c r="AB503" s="299">
        <f t="shared" si="647"/>
        <v>0</v>
      </c>
    </row>
    <row r="504" spans="1:28" s="184" customFormat="1" hidden="1" x14ac:dyDescent="0.25">
      <c r="A504" s="181"/>
      <c r="B504" s="181">
        <v>312</v>
      </c>
      <c r="C504" s="349"/>
      <c r="D504" s="183">
        <f>SUM(D505)</f>
        <v>0</v>
      </c>
      <c r="E504" s="183">
        <f t="shared" ref="E504:W504" si="721">SUM(E505)</f>
        <v>0</v>
      </c>
      <c r="F504" s="196">
        <f t="shared" si="720"/>
        <v>0</v>
      </c>
      <c r="G504" s="183"/>
      <c r="H504" s="340">
        <f t="shared" si="721"/>
        <v>0</v>
      </c>
      <c r="I504" s="340">
        <f t="shared" si="721"/>
        <v>0</v>
      </c>
      <c r="J504" s="297">
        <f t="shared" si="694"/>
        <v>0</v>
      </c>
      <c r="K504" s="340">
        <f t="shared" si="721"/>
        <v>0</v>
      </c>
      <c r="L504" s="183">
        <f t="shared" si="721"/>
        <v>0</v>
      </c>
      <c r="M504" s="340"/>
      <c r="N504" s="340">
        <f t="shared" si="721"/>
        <v>0</v>
      </c>
      <c r="O504" s="183">
        <f t="shared" si="721"/>
        <v>0</v>
      </c>
      <c r="P504" s="340">
        <f t="shared" si="721"/>
        <v>0</v>
      </c>
      <c r="Q504" s="183">
        <f t="shared" si="721"/>
        <v>0</v>
      </c>
      <c r="R504" s="183">
        <f t="shared" si="721"/>
        <v>0</v>
      </c>
      <c r="S504" s="183">
        <f t="shared" si="721"/>
        <v>0</v>
      </c>
      <c r="T504" s="290">
        <f t="shared" si="721"/>
        <v>0</v>
      </c>
      <c r="U504" s="297">
        <f t="shared" si="703"/>
        <v>0</v>
      </c>
      <c r="V504" s="196">
        <f t="shared" si="696"/>
        <v>0</v>
      </c>
      <c r="W504" s="183">
        <f t="shared" si="721"/>
        <v>0</v>
      </c>
      <c r="X504" s="297">
        <f t="shared" si="698"/>
        <v>0</v>
      </c>
      <c r="Y504" s="340">
        <f t="shared" ref="Y504:Z504" si="722">SUM(Y505)</f>
        <v>0</v>
      </c>
      <c r="Z504" s="340">
        <f t="shared" si="722"/>
        <v>0</v>
      </c>
      <c r="AB504" s="299">
        <f t="shared" si="647"/>
        <v>0</v>
      </c>
    </row>
    <row r="505" spans="1:28" s="197" customFormat="1" hidden="1" x14ac:dyDescent="0.25">
      <c r="A505" s="192"/>
      <c r="B505" s="193" t="s">
        <v>8</v>
      </c>
      <c r="C505" s="348" t="s">
        <v>9</v>
      </c>
      <c r="D505" s="195"/>
      <c r="E505" s="195"/>
      <c r="F505" s="196">
        <f t="shared" si="720"/>
        <v>0</v>
      </c>
      <c r="G505" s="196"/>
      <c r="H505" s="339"/>
      <c r="I505" s="339"/>
      <c r="J505" s="297">
        <f t="shared" si="694"/>
        <v>0</v>
      </c>
      <c r="K505" s="339"/>
      <c r="L505" s="195"/>
      <c r="M505" s="339"/>
      <c r="N505" s="339"/>
      <c r="O505" s="195"/>
      <c r="P505" s="339"/>
      <c r="Q505" s="195"/>
      <c r="R505" s="195"/>
      <c r="S505" s="195"/>
      <c r="T505" s="289"/>
      <c r="U505" s="297">
        <f t="shared" si="703"/>
        <v>0</v>
      </c>
      <c r="V505" s="196">
        <f t="shared" si="696"/>
        <v>0</v>
      </c>
      <c r="W505" s="195"/>
      <c r="X505" s="297">
        <f t="shared" si="698"/>
        <v>0</v>
      </c>
      <c r="Y505" s="339"/>
      <c r="Z505" s="339"/>
      <c r="AB505" s="299">
        <f t="shared" si="647"/>
        <v>0</v>
      </c>
    </row>
    <row r="506" spans="1:28" s="184" customFormat="1" hidden="1" x14ac:dyDescent="0.25">
      <c r="A506" s="181"/>
      <c r="B506" s="181">
        <v>313</v>
      </c>
      <c r="C506" s="349"/>
      <c r="D506" s="183">
        <f t="shared" ref="D506:E506" si="723">SUM(D507+D508+D509)</f>
        <v>0</v>
      </c>
      <c r="E506" s="183">
        <f t="shared" si="723"/>
        <v>0</v>
      </c>
      <c r="F506" s="196">
        <f t="shared" si="720"/>
        <v>0</v>
      </c>
      <c r="G506" s="183"/>
      <c r="H506" s="340">
        <f t="shared" ref="H506:I506" si="724">SUM(H507+H508+H509)</f>
        <v>0</v>
      </c>
      <c r="I506" s="340">
        <f t="shared" si="724"/>
        <v>0</v>
      </c>
      <c r="J506" s="297">
        <f t="shared" si="694"/>
        <v>0</v>
      </c>
      <c r="K506" s="340">
        <f t="shared" ref="K506:T506" si="725">SUM(K507+K508+K509)</f>
        <v>0</v>
      </c>
      <c r="L506" s="183">
        <f t="shared" si="725"/>
        <v>0</v>
      </c>
      <c r="M506" s="340"/>
      <c r="N506" s="340">
        <f t="shared" si="725"/>
        <v>0</v>
      </c>
      <c r="O506" s="183">
        <f t="shared" si="725"/>
        <v>0</v>
      </c>
      <c r="P506" s="340">
        <f t="shared" si="725"/>
        <v>0</v>
      </c>
      <c r="Q506" s="183">
        <f t="shared" si="725"/>
        <v>0</v>
      </c>
      <c r="R506" s="183">
        <f t="shared" si="725"/>
        <v>0</v>
      </c>
      <c r="S506" s="183">
        <f t="shared" si="725"/>
        <v>0</v>
      </c>
      <c r="T506" s="290">
        <f t="shared" si="725"/>
        <v>0</v>
      </c>
      <c r="U506" s="297">
        <f t="shared" si="703"/>
        <v>0</v>
      </c>
      <c r="V506" s="196">
        <f t="shared" si="696"/>
        <v>0</v>
      </c>
      <c r="W506" s="183">
        <f t="shared" ref="W506" si="726">SUM(W507+W508+W509)</f>
        <v>0</v>
      </c>
      <c r="X506" s="297">
        <f t="shared" si="698"/>
        <v>0</v>
      </c>
      <c r="Y506" s="340">
        <f t="shared" ref="Y506" si="727">SUM(Y507+Y508+Y509)</f>
        <v>0</v>
      </c>
      <c r="Z506" s="340">
        <f t="shared" ref="Z506" si="728">SUM(Z507+Z508+Z509)</f>
        <v>0</v>
      </c>
      <c r="AB506" s="299">
        <f t="shared" si="647"/>
        <v>0</v>
      </c>
    </row>
    <row r="507" spans="1:28" s="197" customFormat="1" hidden="1" x14ac:dyDescent="0.25">
      <c r="A507" s="192"/>
      <c r="B507" s="193" t="s">
        <v>10</v>
      </c>
      <c r="C507" s="348" t="s">
        <v>11</v>
      </c>
      <c r="D507" s="195"/>
      <c r="E507" s="195"/>
      <c r="F507" s="196">
        <f t="shared" si="720"/>
        <v>0</v>
      </c>
      <c r="G507" s="196"/>
      <c r="H507" s="339"/>
      <c r="I507" s="339"/>
      <c r="J507" s="297">
        <f t="shared" si="694"/>
        <v>0</v>
      </c>
      <c r="K507" s="339"/>
      <c r="L507" s="195"/>
      <c r="M507" s="339"/>
      <c r="N507" s="339"/>
      <c r="O507" s="195"/>
      <c r="P507" s="339"/>
      <c r="Q507" s="195"/>
      <c r="R507" s="195"/>
      <c r="S507" s="195"/>
      <c r="T507" s="289"/>
      <c r="U507" s="297">
        <f t="shared" si="703"/>
        <v>0</v>
      </c>
      <c r="V507" s="196">
        <f t="shared" si="696"/>
        <v>0</v>
      </c>
      <c r="W507" s="195"/>
      <c r="X507" s="297">
        <f t="shared" si="698"/>
        <v>0</v>
      </c>
      <c r="Y507" s="339"/>
      <c r="Z507" s="339"/>
      <c r="AB507" s="299">
        <f t="shared" si="647"/>
        <v>0</v>
      </c>
    </row>
    <row r="508" spans="1:28" s="197" customFormat="1" hidden="1" x14ac:dyDescent="0.25">
      <c r="A508" s="192"/>
      <c r="B508" s="193" t="s">
        <v>12</v>
      </c>
      <c r="C508" s="348" t="s">
        <v>13</v>
      </c>
      <c r="D508" s="195"/>
      <c r="E508" s="195"/>
      <c r="F508" s="196">
        <f t="shared" si="720"/>
        <v>0</v>
      </c>
      <c r="G508" s="196"/>
      <c r="H508" s="339"/>
      <c r="I508" s="339"/>
      <c r="J508" s="297">
        <f t="shared" si="694"/>
        <v>0</v>
      </c>
      <c r="K508" s="339"/>
      <c r="L508" s="195"/>
      <c r="M508" s="339"/>
      <c r="N508" s="339"/>
      <c r="O508" s="195"/>
      <c r="P508" s="339"/>
      <c r="Q508" s="195"/>
      <c r="R508" s="195"/>
      <c r="S508" s="195"/>
      <c r="T508" s="289"/>
      <c r="U508" s="297">
        <f t="shared" si="703"/>
        <v>0</v>
      </c>
      <c r="V508" s="196">
        <f t="shared" si="696"/>
        <v>0</v>
      </c>
      <c r="W508" s="195"/>
      <c r="X508" s="297">
        <f t="shared" si="698"/>
        <v>0</v>
      </c>
      <c r="Y508" s="339"/>
      <c r="Z508" s="339"/>
      <c r="AB508" s="299">
        <f t="shared" si="647"/>
        <v>0</v>
      </c>
    </row>
    <row r="509" spans="1:28" s="197" customFormat="1" ht="12.75" hidden="1" customHeight="1" x14ac:dyDescent="0.25">
      <c r="A509" s="192"/>
      <c r="B509" s="193" t="s">
        <v>14</v>
      </c>
      <c r="C509" s="348" t="s">
        <v>15</v>
      </c>
      <c r="D509" s="195"/>
      <c r="E509" s="195"/>
      <c r="F509" s="196">
        <f t="shared" si="720"/>
        <v>0</v>
      </c>
      <c r="G509" s="196"/>
      <c r="H509" s="339"/>
      <c r="I509" s="339"/>
      <c r="J509" s="297">
        <f t="shared" si="694"/>
        <v>0</v>
      </c>
      <c r="K509" s="339"/>
      <c r="L509" s="195"/>
      <c r="M509" s="339"/>
      <c r="N509" s="339"/>
      <c r="O509" s="195"/>
      <c r="P509" s="339"/>
      <c r="Q509" s="195"/>
      <c r="R509" s="195"/>
      <c r="S509" s="195"/>
      <c r="T509" s="289"/>
      <c r="U509" s="297">
        <f t="shared" si="703"/>
        <v>0</v>
      </c>
      <c r="V509" s="196">
        <f t="shared" si="696"/>
        <v>0</v>
      </c>
      <c r="W509" s="195"/>
      <c r="X509" s="297">
        <f t="shared" si="698"/>
        <v>0</v>
      </c>
      <c r="Y509" s="339"/>
      <c r="Z509" s="339"/>
      <c r="AB509" s="299">
        <f t="shared" si="647"/>
        <v>0</v>
      </c>
    </row>
    <row r="510" spans="1:28" s="184" customFormat="1" ht="12.75" hidden="1" customHeight="1" x14ac:dyDescent="0.25">
      <c r="A510" s="181"/>
      <c r="B510" s="181">
        <v>32</v>
      </c>
      <c r="C510" s="349"/>
      <c r="D510" s="183">
        <f t="shared" ref="D510:E510" si="729">SUM(D511+D516+D523+D533+D535)</f>
        <v>0</v>
      </c>
      <c r="E510" s="183">
        <f t="shared" si="729"/>
        <v>0</v>
      </c>
      <c r="F510" s="196">
        <f t="shared" si="720"/>
        <v>0</v>
      </c>
      <c r="G510" s="183"/>
      <c r="H510" s="340">
        <f t="shared" ref="H510:I510" si="730">SUM(H511+H516+H523+H533+H535)</f>
        <v>0</v>
      </c>
      <c r="I510" s="340">
        <f t="shared" si="730"/>
        <v>0</v>
      </c>
      <c r="J510" s="297">
        <f t="shared" si="694"/>
        <v>0</v>
      </c>
      <c r="K510" s="340">
        <f t="shared" ref="K510:T510" si="731">SUM(K511+K516+K523+K533+K535)</f>
        <v>0</v>
      </c>
      <c r="L510" s="183">
        <f t="shared" si="731"/>
        <v>0</v>
      </c>
      <c r="M510" s="340"/>
      <c r="N510" s="340">
        <f t="shared" si="731"/>
        <v>0</v>
      </c>
      <c r="O510" s="183">
        <f t="shared" si="731"/>
        <v>0</v>
      </c>
      <c r="P510" s="340">
        <f t="shared" si="731"/>
        <v>0</v>
      </c>
      <c r="Q510" s="183">
        <f t="shared" si="731"/>
        <v>0</v>
      </c>
      <c r="R510" s="183">
        <f t="shared" si="731"/>
        <v>0</v>
      </c>
      <c r="S510" s="183">
        <f t="shared" si="731"/>
        <v>0</v>
      </c>
      <c r="T510" s="290">
        <f t="shared" si="731"/>
        <v>0</v>
      </c>
      <c r="U510" s="297">
        <f t="shared" si="703"/>
        <v>0</v>
      </c>
      <c r="V510" s="196">
        <f t="shared" si="696"/>
        <v>0</v>
      </c>
      <c r="W510" s="183">
        <f t="shared" ref="W510" si="732">SUM(W511+W516+W523+W533+W535)</f>
        <v>0</v>
      </c>
      <c r="X510" s="297">
        <f t="shared" si="698"/>
        <v>0</v>
      </c>
      <c r="Y510" s="340">
        <f t="shared" ref="Y510" si="733">SUM(Y511+Y516+Y523+Y533+Y535)</f>
        <v>0</v>
      </c>
      <c r="Z510" s="340">
        <f t="shared" ref="Z510" si="734">SUM(Z511+Z516+Z523+Z533+Z535)</f>
        <v>0</v>
      </c>
      <c r="AB510" s="299">
        <f t="shared" si="647"/>
        <v>0</v>
      </c>
    </row>
    <row r="511" spans="1:28" s="184" customFormat="1" ht="12.75" hidden="1" customHeight="1" x14ac:dyDescent="0.25">
      <c r="A511" s="181"/>
      <c r="B511" s="181">
        <v>321</v>
      </c>
      <c r="C511" s="349"/>
      <c r="D511" s="183">
        <f t="shared" ref="D511:E511" si="735">SUM(D512+D513+D514+D515)</f>
        <v>0</v>
      </c>
      <c r="E511" s="183">
        <f t="shared" si="735"/>
        <v>0</v>
      </c>
      <c r="F511" s="196">
        <f t="shared" si="720"/>
        <v>0</v>
      </c>
      <c r="G511" s="183"/>
      <c r="H511" s="340">
        <f t="shared" ref="H511:I511" si="736">SUM(H512+H513+H514+H515)</f>
        <v>0</v>
      </c>
      <c r="I511" s="340">
        <f t="shared" si="736"/>
        <v>0</v>
      </c>
      <c r="J511" s="297">
        <f t="shared" si="694"/>
        <v>0</v>
      </c>
      <c r="K511" s="340">
        <f t="shared" ref="K511:T511" si="737">SUM(K512+K513+K514+K515)</f>
        <v>0</v>
      </c>
      <c r="L511" s="183">
        <f t="shared" si="737"/>
        <v>0</v>
      </c>
      <c r="M511" s="340"/>
      <c r="N511" s="340">
        <f t="shared" si="737"/>
        <v>0</v>
      </c>
      <c r="O511" s="183">
        <f t="shared" si="737"/>
        <v>0</v>
      </c>
      <c r="P511" s="340">
        <f t="shared" si="737"/>
        <v>0</v>
      </c>
      <c r="Q511" s="183">
        <f t="shared" si="737"/>
        <v>0</v>
      </c>
      <c r="R511" s="183">
        <f t="shared" si="737"/>
        <v>0</v>
      </c>
      <c r="S511" s="183">
        <f t="shared" si="737"/>
        <v>0</v>
      </c>
      <c r="T511" s="290">
        <f t="shared" si="737"/>
        <v>0</v>
      </c>
      <c r="U511" s="297">
        <f t="shared" si="703"/>
        <v>0</v>
      </c>
      <c r="V511" s="196">
        <f t="shared" si="696"/>
        <v>0</v>
      </c>
      <c r="W511" s="183">
        <f t="shared" ref="W511" si="738">SUM(W512+W513+W514+W515)</f>
        <v>0</v>
      </c>
      <c r="X511" s="297">
        <f t="shared" si="698"/>
        <v>0</v>
      </c>
      <c r="Y511" s="340">
        <f t="shared" ref="Y511" si="739">SUM(Y512+Y513+Y514+Y515)</f>
        <v>0</v>
      </c>
      <c r="Z511" s="340">
        <f t="shared" ref="Z511" si="740">SUM(Z512+Z513+Z514+Z515)</f>
        <v>0</v>
      </c>
      <c r="AB511" s="299">
        <f t="shared" si="647"/>
        <v>0</v>
      </c>
    </row>
    <row r="512" spans="1:28" s="197" customFormat="1" hidden="1" x14ac:dyDescent="0.25">
      <c r="A512" s="192"/>
      <c r="B512" s="193" t="s">
        <v>16</v>
      </c>
      <c r="C512" s="348" t="s">
        <v>17</v>
      </c>
      <c r="D512" s="195"/>
      <c r="E512" s="195"/>
      <c r="F512" s="196">
        <f t="shared" si="720"/>
        <v>0</v>
      </c>
      <c r="G512" s="196"/>
      <c r="H512" s="339"/>
      <c r="I512" s="339"/>
      <c r="J512" s="297">
        <f t="shared" si="694"/>
        <v>0</v>
      </c>
      <c r="K512" s="339"/>
      <c r="L512" s="195"/>
      <c r="M512" s="339"/>
      <c r="N512" s="339"/>
      <c r="O512" s="195"/>
      <c r="P512" s="339"/>
      <c r="Q512" s="195"/>
      <c r="R512" s="195"/>
      <c r="S512" s="195"/>
      <c r="T512" s="289"/>
      <c r="U512" s="297">
        <f t="shared" si="703"/>
        <v>0</v>
      </c>
      <c r="V512" s="196">
        <f t="shared" si="696"/>
        <v>0</v>
      </c>
      <c r="W512" s="195"/>
      <c r="X512" s="297">
        <f t="shared" si="698"/>
        <v>0</v>
      </c>
      <c r="Y512" s="339"/>
      <c r="Z512" s="339"/>
      <c r="AB512" s="299">
        <f t="shared" si="647"/>
        <v>0</v>
      </c>
    </row>
    <row r="513" spans="1:28" s="197" customFormat="1" hidden="1" x14ac:dyDescent="0.25">
      <c r="A513" s="192"/>
      <c r="B513" s="193" t="s">
        <v>18</v>
      </c>
      <c r="C513" s="348" t="s">
        <v>19</v>
      </c>
      <c r="D513" s="195"/>
      <c r="E513" s="195"/>
      <c r="F513" s="196">
        <f t="shared" si="720"/>
        <v>0</v>
      </c>
      <c r="G513" s="196"/>
      <c r="H513" s="339"/>
      <c r="I513" s="339"/>
      <c r="J513" s="297">
        <f t="shared" si="694"/>
        <v>0</v>
      </c>
      <c r="K513" s="339"/>
      <c r="L513" s="195"/>
      <c r="M513" s="339"/>
      <c r="N513" s="339"/>
      <c r="O513" s="195"/>
      <c r="P513" s="339"/>
      <c r="Q513" s="195"/>
      <c r="R513" s="195"/>
      <c r="S513" s="195"/>
      <c r="T513" s="289"/>
      <c r="U513" s="297">
        <f t="shared" si="703"/>
        <v>0</v>
      </c>
      <c r="V513" s="196">
        <f t="shared" si="696"/>
        <v>0</v>
      </c>
      <c r="W513" s="195"/>
      <c r="X513" s="297">
        <f t="shared" si="698"/>
        <v>0</v>
      </c>
      <c r="Y513" s="339"/>
      <c r="Z513" s="339"/>
      <c r="AB513" s="299">
        <f t="shared" si="647"/>
        <v>0</v>
      </c>
    </row>
    <row r="514" spans="1:28" s="197" customFormat="1" hidden="1" x14ac:dyDescent="0.25">
      <c r="A514" s="192"/>
      <c r="B514" s="193" t="s">
        <v>20</v>
      </c>
      <c r="C514" s="348" t="s">
        <v>21</v>
      </c>
      <c r="D514" s="195"/>
      <c r="E514" s="195"/>
      <c r="F514" s="196">
        <f t="shared" si="720"/>
        <v>0</v>
      </c>
      <c r="G514" s="196"/>
      <c r="H514" s="339"/>
      <c r="I514" s="339"/>
      <c r="J514" s="297">
        <f t="shared" si="694"/>
        <v>0</v>
      </c>
      <c r="K514" s="339"/>
      <c r="L514" s="195"/>
      <c r="M514" s="339"/>
      <c r="N514" s="339"/>
      <c r="O514" s="195"/>
      <c r="P514" s="339"/>
      <c r="Q514" s="195"/>
      <c r="R514" s="195"/>
      <c r="S514" s="195"/>
      <c r="T514" s="289"/>
      <c r="U514" s="297">
        <f t="shared" si="703"/>
        <v>0</v>
      </c>
      <c r="V514" s="196">
        <f t="shared" si="696"/>
        <v>0</v>
      </c>
      <c r="W514" s="195"/>
      <c r="X514" s="297">
        <f t="shared" si="698"/>
        <v>0</v>
      </c>
      <c r="Y514" s="339"/>
      <c r="Z514" s="339"/>
      <c r="AB514" s="299">
        <f t="shared" si="647"/>
        <v>0</v>
      </c>
    </row>
    <row r="515" spans="1:28" s="197" customFormat="1" hidden="1" x14ac:dyDescent="0.25">
      <c r="A515" s="192"/>
      <c r="B515" s="192">
        <v>3214</v>
      </c>
      <c r="C515" s="348" t="s">
        <v>22</v>
      </c>
      <c r="D515" s="195"/>
      <c r="E515" s="195"/>
      <c r="F515" s="196">
        <f t="shared" si="720"/>
        <v>0</v>
      </c>
      <c r="G515" s="196"/>
      <c r="H515" s="339"/>
      <c r="I515" s="339"/>
      <c r="J515" s="297">
        <f t="shared" si="694"/>
        <v>0</v>
      </c>
      <c r="K515" s="339"/>
      <c r="L515" s="195"/>
      <c r="M515" s="339"/>
      <c r="N515" s="339"/>
      <c r="O515" s="195"/>
      <c r="P515" s="339"/>
      <c r="Q515" s="195"/>
      <c r="R515" s="195"/>
      <c r="S515" s="195"/>
      <c r="T515" s="289"/>
      <c r="U515" s="297">
        <f t="shared" si="703"/>
        <v>0</v>
      </c>
      <c r="V515" s="196">
        <f t="shared" si="696"/>
        <v>0</v>
      </c>
      <c r="W515" s="195"/>
      <c r="X515" s="297">
        <f t="shared" si="698"/>
        <v>0</v>
      </c>
      <c r="Y515" s="339"/>
      <c r="Z515" s="339"/>
      <c r="AB515" s="299">
        <f t="shared" si="647"/>
        <v>0</v>
      </c>
    </row>
    <row r="516" spans="1:28" s="184" customFormat="1" hidden="1" x14ac:dyDescent="0.25">
      <c r="A516" s="181"/>
      <c r="B516" s="181">
        <v>322</v>
      </c>
      <c r="C516" s="349"/>
      <c r="D516" s="183">
        <f t="shared" ref="D516:E516" si="741">SUM(D517+D518+D519+D520+D521+D522)</f>
        <v>0</v>
      </c>
      <c r="E516" s="183">
        <f t="shared" si="741"/>
        <v>0</v>
      </c>
      <c r="F516" s="196">
        <f t="shared" si="720"/>
        <v>0</v>
      </c>
      <c r="G516" s="183"/>
      <c r="H516" s="340">
        <f t="shared" ref="H516:I516" si="742">SUM(H517+H518+H519+H520+H521+H522)</f>
        <v>0</v>
      </c>
      <c r="I516" s="340">
        <f t="shared" si="742"/>
        <v>0</v>
      </c>
      <c r="J516" s="297">
        <f t="shared" si="694"/>
        <v>0</v>
      </c>
      <c r="K516" s="340">
        <f t="shared" ref="K516:T516" si="743">SUM(K517+K518+K519+K520+K521+K522)</f>
        <v>0</v>
      </c>
      <c r="L516" s="183">
        <f t="shared" si="743"/>
        <v>0</v>
      </c>
      <c r="M516" s="340"/>
      <c r="N516" s="340">
        <f t="shared" si="743"/>
        <v>0</v>
      </c>
      <c r="O516" s="183">
        <f t="shared" si="743"/>
        <v>0</v>
      </c>
      <c r="P516" s="340">
        <f t="shared" si="743"/>
        <v>0</v>
      </c>
      <c r="Q516" s="183">
        <f t="shared" si="743"/>
        <v>0</v>
      </c>
      <c r="R516" s="183">
        <f t="shared" si="743"/>
        <v>0</v>
      </c>
      <c r="S516" s="183">
        <f t="shared" si="743"/>
        <v>0</v>
      </c>
      <c r="T516" s="290">
        <f t="shared" si="743"/>
        <v>0</v>
      </c>
      <c r="U516" s="297">
        <f t="shared" si="703"/>
        <v>0</v>
      </c>
      <c r="V516" s="196">
        <f t="shared" si="696"/>
        <v>0</v>
      </c>
      <c r="W516" s="183">
        <f t="shared" ref="W516" si="744">SUM(W517+W518+W519+W520+W521+W522)</f>
        <v>0</v>
      </c>
      <c r="X516" s="297">
        <f t="shared" si="698"/>
        <v>0</v>
      </c>
      <c r="Y516" s="340">
        <f t="shared" ref="Y516" si="745">SUM(Y517+Y518+Y519+Y520+Y521+Y522)</f>
        <v>0</v>
      </c>
      <c r="Z516" s="340">
        <f t="shared" ref="Z516" si="746">SUM(Z517+Z518+Z519+Z520+Z521+Z522)</f>
        <v>0</v>
      </c>
      <c r="AB516" s="299">
        <f t="shared" si="647"/>
        <v>0</v>
      </c>
    </row>
    <row r="517" spans="1:28" s="197" customFormat="1" hidden="1" x14ac:dyDescent="0.25">
      <c r="A517" s="192"/>
      <c r="B517" s="193" t="s">
        <v>23</v>
      </c>
      <c r="C517" s="348" t="s">
        <v>24</v>
      </c>
      <c r="D517" s="195"/>
      <c r="E517" s="195"/>
      <c r="F517" s="196">
        <f t="shared" si="720"/>
        <v>0</v>
      </c>
      <c r="G517" s="196"/>
      <c r="H517" s="339"/>
      <c r="I517" s="339"/>
      <c r="J517" s="297">
        <f t="shared" si="694"/>
        <v>0</v>
      </c>
      <c r="K517" s="339"/>
      <c r="L517" s="195"/>
      <c r="M517" s="339"/>
      <c r="N517" s="339"/>
      <c r="O517" s="195"/>
      <c r="P517" s="339"/>
      <c r="Q517" s="195"/>
      <c r="R517" s="195"/>
      <c r="S517" s="195"/>
      <c r="T517" s="289"/>
      <c r="U517" s="297">
        <f t="shared" si="703"/>
        <v>0</v>
      </c>
      <c r="V517" s="196">
        <f t="shared" si="696"/>
        <v>0</v>
      </c>
      <c r="W517" s="195"/>
      <c r="X517" s="297">
        <f t="shared" si="698"/>
        <v>0</v>
      </c>
      <c r="Y517" s="339"/>
      <c r="Z517" s="339"/>
      <c r="AB517" s="299">
        <f t="shared" si="647"/>
        <v>0</v>
      </c>
    </row>
    <row r="518" spans="1:28" s="197" customFormat="1" hidden="1" x14ac:dyDescent="0.25">
      <c r="A518" s="192"/>
      <c r="B518" s="193" t="s">
        <v>25</v>
      </c>
      <c r="C518" s="348" t="s">
        <v>26</v>
      </c>
      <c r="D518" s="195"/>
      <c r="E518" s="195"/>
      <c r="F518" s="196">
        <f t="shared" si="720"/>
        <v>0</v>
      </c>
      <c r="G518" s="196"/>
      <c r="H518" s="339"/>
      <c r="I518" s="339"/>
      <c r="J518" s="297">
        <f t="shared" si="694"/>
        <v>0</v>
      </c>
      <c r="K518" s="339"/>
      <c r="L518" s="195"/>
      <c r="M518" s="339"/>
      <c r="N518" s="339"/>
      <c r="O518" s="195"/>
      <c r="P518" s="339"/>
      <c r="Q518" s="195"/>
      <c r="R518" s="195"/>
      <c r="S518" s="195"/>
      <c r="T518" s="289"/>
      <c r="U518" s="297">
        <f t="shared" si="703"/>
        <v>0</v>
      </c>
      <c r="V518" s="196">
        <f t="shared" si="696"/>
        <v>0</v>
      </c>
      <c r="W518" s="195"/>
      <c r="X518" s="297">
        <f t="shared" si="698"/>
        <v>0</v>
      </c>
      <c r="Y518" s="339"/>
      <c r="Z518" s="339"/>
      <c r="AB518" s="299">
        <f t="shared" si="647"/>
        <v>0</v>
      </c>
    </row>
    <row r="519" spans="1:28" s="197" customFormat="1" hidden="1" x14ac:dyDescent="0.25">
      <c r="A519" s="192"/>
      <c r="B519" s="193" t="s">
        <v>27</v>
      </c>
      <c r="C519" s="348" t="s">
        <v>28</v>
      </c>
      <c r="D519" s="195"/>
      <c r="E519" s="195"/>
      <c r="F519" s="196">
        <f t="shared" si="720"/>
        <v>0</v>
      </c>
      <c r="G519" s="196"/>
      <c r="H519" s="339"/>
      <c r="I519" s="339"/>
      <c r="J519" s="297">
        <f t="shared" si="694"/>
        <v>0</v>
      </c>
      <c r="K519" s="339"/>
      <c r="L519" s="195"/>
      <c r="M519" s="339"/>
      <c r="N519" s="339"/>
      <c r="O519" s="195"/>
      <c r="P519" s="339"/>
      <c r="Q519" s="195"/>
      <c r="R519" s="195"/>
      <c r="S519" s="195"/>
      <c r="T519" s="289"/>
      <c r="U519" s="297">
        <f t="shared" si="703"/>
        <v>0</v>
      </c>
      <c r="V519" s="196">
        <f t="shared" si="696"/>
        <v>0</v>
      </c>
      <c r="W519" s="195"/>
      <c r="X519" s="297">
        <f t="shared" si="698"/>
        <v>0</v>
      </c>
      <c r="Y519" s="339"/>
      <c r="Z519" s="339"/>
      <c r="AB519" s="299">
        <f t="shared" si="647"/>
        <v>0</v>
      </c>
    </row>
    <row r="520" spans="1:28" s="197" customFormat="1" hidden="1" x14ac:dyDescent="0.25">
      <c r="A520" s="192"/>
      <c r="B520" s="193" t="s">
        <v>29</v>
      </c>
      <c r="C520" s="348" t="s">
        <v>30</v>
      </c>
      <c r="D520" s="195"/>
      <c r="E520" s="195"/>
      <c r="F520" s="196">
        <f t="shared" si="720"/>
        <v>0</v>
      </c>
      <c r="G520" s="196"/>
      <c r="H520" s="339"/>
      <c r="I520" s="339"/>
      <c r="J520" s="297">
        <f t="shared" si="694"/>
        <v>0</v>
      </c>
      <c r="K520" s="339"/>
      <c r="L520" s="195"/>
      <c r="M520" s="339"/>
      <c r="N520" s="339"/>
      <c r="O520" s="195"/>
      <c r="P520" s="339"/>
      <c r="Q520" s="195"/>
      <c r="R520" s="195"/>
      <c r="S520" s="195"/>
      <c r="T520" s="289"/>
      <c r="U520" s="297">
        <f t="shared" si="703"/>
        <v>0</v>
      </c>
      <c r="V520" s="196">
        <f t="shared" si="696"/>
        <v>0</v>
      </c>
      <c r="W520" s="195"/>
      <c r="X520" s="297">
        <f t="shared" si="698"/>
        <v>0</v>
      </c>
      <c r="Y520" s="339"/>
      <c r="Z520" s="339"/>
      <c r="AB520" s="299">
        <f t="shared" si="647"/>
        <v>0</v>
      </c>
    </row>
    <row r="521" spans="1:28" s="197" customFormat="1" hidden="1" x14ac:dyDescent="0.25">
      <c r="A521" s="192"/>
      <c r="B521" s="193" t="s">
        <v>31</v>
      </c>
      <c r="C521" s="348" t="s">
        <v>32</v>
      </c>
      <c r="D521" s="195"/>
      <c r="E521" s="195"/>
      <c r="F521" s="196">
        <f t="shared" si="720"/>
        <v>0</v>
      </c>
      <c r="G521" s="196"/>
      <c r="H521" s="339"/>
      <c r="I521" s="339"/>
      <c r="J521" s="297">
        <f t="shared" si="694"/>
        <v>0</v>
      </c>
      <c r="K521" s="339"/>
      <c r="L521" s="195"/>
      <c r="M521" s="339"/>
      <c r="N521" s="339"/>
      <c r="O521" s="195"/>
      <c r="P521" s="339"/>
      <c r="Q521" s="195"/>
      <c r="R521" s="195"/>
      <c r="S521" s="195"/>
      <c r="T521" s="289"/>
      <c r="U521" s="297">
        <f t="shared" si="703"/>
        <v>0</v>
      </c>
      <c r="V521" s="196">
        <f t="shared" si="696"/>
        <v>0</v>
      </c>
      <c r="W521" s="195"/>
      <c r="X521" s="297">
        <f t="shared" si="698"/>
        <v>0</v>
      </c>
      <c r="Y521" s="339"/>
      <c r="Z521" s="339"/>
      <c r="AB521" s="299">
        <f t="shared" si="647"/>
        <v>0</v>
      </c>
    </row>
    <row r="522" spans="1:28" s="197" customFormat="1" hidden="1" x14ac:dyDescent="0.25">
      <c r="A522" s="192"/>
      <c r="B522" s="199" t="s">
        <v>33</v>
      </c>
      <c r="C522" s="348" t="s">
        <v>34</v>
      </c>
      <c r="D522" s="195"/>
      <c r="E522" s="195"/>
      <c r="F522" s="196">
        <f t="shared" si="720"/>
        <v>0</v>
      </c>
      <c r="G522" s="196"/>
      <c r="H522" s="339"/>
      <c r="I522" s="339"/>
      <c r="J522" s="297">
        <f t="shared" si="694"/>
        <v>0</v>
      </c>
      <c r="K522" s="339"/>
      <c r="L522" s="195"/>
      <c r="M522" s="339"/>
      <c r="N522" s="339"/>
      <c r="O522" s="195"/>
      <c r="P522" s="339"/>
      <c r="Q522" s="195"/>
      <c r="R522" s="195"/>
      <c r="S522" s="195"/>
      <c r="T522" s="289"/>
      <c r="U522" s="297">
        <f t="shared" si="703"/>
        <v>0</v>
      </c>
      <c r="V522" s="196">
        <f t="shared" si="696"/>
        <v>0</v>
      </c>
      <c r="W522" s="195"/>
      <c r="X522" s="297">
        <f t="shared" si="698"/>
        <v>0</v>
      </c>
      <c r="Y522" s="339"/>
      <c r="Z522" s="339"/>
      <c r="AB522" s="299">
        <f t="shared" si="647"/>
        <v>0</v>
      </c>
    </row>
    <row r="523" spans="1:28" s="184" customFormat="1" hidden="1" x14ac:dyDescent="0.25">
      <c r="A523" s="181"/>
      <c r="B523" s="181">
        <v>323</v>
      </c>
      <c r="C523" s="349"/>
      <c r="D523" s="183">
        <f t="shared" ref="D523:E523" si="747">SUM(D524+D525+D526+D527+D528+D529+D530+D531+D532)</f>
        <v>0</v>
      </c>
      <c r="E523" s="183">
        <f t="shared" si="747"/>
        <v>0</v>
      </c>
      <c r="F523" s="196">
        <f t="shared" si="720"/>
        <v>0</v>
      </c>
      <c r="G523" s="183"/>
      <c r="H523" s="340">
        <f t="shared" ref="H523:I523" si="748">SUM(H524+H525+H526+H527+H528+H529+H530+H531+H532)</f>
        <v>0</v>
      </c>
      <c r="I523" s="340">
        <f t="shared" si="748"/>
        <v>0</v>
      </c>
      <c r="J523" s="297">
        <f t="shared" si="694"/>
        <v>0</v>
      </c>
      <c r="K523" s="340">
        <f t="shared" ref="K523:T523" si="749">SUM(K524+K525+K526+K527+K528+K529+K530+K531+K532)</f>
        <v>0</v>
      </c>
      <c r="L523" s="183">
        <f t="shared" si="749"/>
        <v>0</v>
      </c>
      <c r="M523" s="340"/>
      <c r="N523" s="340">
        <f t="shared" si="749"/>
        <v>0</v>
      </c>
      <c r="O523" s="183">
        <f t="shared" si="749"/>
        <v>0</v>
      </c>
      <c r="P523" s="340">
        <f t="shared" si="749"/>
        <v>0</v>
      </c>
      <c r="Q523" s="183">
        <f t="shared" si="749"/>
        <v>0</v>
      </c>
      <c r="R523" s="183">
        <f t="shared" si="749"/>
        <v>0</v>
      </c>
      <c r="S523" s="183">
        <f t="shared" si="749"/>
        <v>0</v>
      </c>
      <c r="T523" s="290">
        <f t="shared" si="749"/>
        <v>0</v>
      </c>
      <c r="U523" s="297">
        <f t="shared" si="703"/>
        <v>0</v>
      </c>
      <c r="V523" s="196">
        <f t="shared" si="696"/>
        <v>0</v>
      </c>
      <c r="W523" s="183">
        <f t="shared" ref="W523" si="750">SUM(W524+W525+W526+W527+W528+W529+W530+W531+W532)</f>
        <v>0</v>
      </c>
      <c r="X523" s="297">
        <f t="shared" si="698"/>
        <v>0</v>
      </c>
      <c r="Y523" s="340">
        <f t="shared" ref="Y523" si="751">SUM(Y524+Y525+Y526+Y527+Y528+Y529+Y530+Y531+Y532)</f>
        <v>0</v>
      </c>
      <c r="Z523" s="340">
        <f t="shared" ref="Z523" si="752">SUM(Z524+Z525+Z526+Z527+Z528+Z529+Z530+Z531+Z532)</f>
        <v>0</v>
      </c>
      <c r="AB523" s="299">
        <f t="shared" si="647"/>
        <v>0</v>
      </c>
    </row>
    <row r="524" spans="1:28" s="197" customFormat="1" hidden="1" x14ac:dyDescent="0.25">
      <c r="A524" s="192"/>
      <c r="B524" s="193" t="s">
        <v>35</v>
      </c>
      <c r="C524" s="348" t="s">
        <v>36</v>
      </c>
      <c r="D524" s="195"/>
      <c r="E524" s="195"/>
      <c r="F524" s="196">
        <f t="shared" si="720"/>
        <v>0</v>
      </c>
      <c r="G524" s="196"/>
      <c r="H524" s="339"/>
      <c r="I524" s="339"/>
      <c r="J524" s="297">
        <f t="shared" si="694"/>
        <v>0</v>
      </c>
      <c r="K524" s="339"/>
      <c r="L524" s="195"/>
      <c r="M524" s="339"/>
      <c r="N524" s="339"/>
      <c r="O524" s="195"/>
      <c r="P524" s="339"/>
      <c r="Q524" s="195"/>
      <c r="R524" s="195"/>
      <c r="S524" s="195"/>
      <c r="T524" s="289"/>
      <c r="U524" s="297">
        <f t="shared" si="703"/>
        <v>0</v>
      </c>
      <c r="V524" s="196">
        <f t="shared" si="696"/>
        <v>0</v>
      </c>
      <c r="W524" s="195"/>
      <c r="X524" s="297">
        <f t="shared" si="698"/>
        <v>0</v>
      </c>
      <c r="Y524" s="339"/>
      <c r="Z524" s="339"/>
      <c r="AB524" s="299">
        <f t="shared" si="647"/>
        <v>0</v>
      </c>
    </row>
    <row r="525" spans="1:28" s="197" customFormat="1" hidden="1" x14ac:dyDescent="0.25">
      <c r="A525" s="192"/>
      <c r="B525" s="193" t="s">
        <v>37</v>
      </c>
      <c r="C525" s="348" t="s">
        <v>38</v>
      </c>
      <c r="D525" s="195"/>
      <c r="E525" s="195"/>
      <c r="F525" s="196">
        <f t="shared" si="720"/>
        <v>0</v>
      </c>
      <c r="G525" s="196"/>
      <c r="H525" s="339"/>
      <c r="I525" s="339"/>
      <c r="J525" s="297">
        <f t="shared" si="694"/>
        <v>0</v>
      </c>
      <c r="K525" s="339"/>
      <c r="L525" s="195"/>
      <c r="M525" s="339"/>
      <c r="N525" s="339"/>
      <c r="O525" s="195"/>
      <c r="P525" s="339"/>
      <c r="Q525" s="195"/>
      <c r="R525" s="195"/>
      <c r="S525" s="195"/>
      <c r="T525" s="289"/>
      <c r="U525" s="297">
        <f t="shared" si="703"/>
        <v>0</v>
      </c>
      <c r="V525" s="196">
        <f t="shared" si="696"/>
        <v>0</v>
      </c>
      <c r="W525" s="195"/>
      <c r="X525" s="297">
        <f t="shared" si="698"/>
        <v>0</v>
      </c>
      <c r="Y525" s="339"/>
      <c r="Z525" s="339"/>
      <c r="AB525" s="299">
        <f t="shared" si="647"/>
        <v>0</v>
      </c>
    </row>
    <row r="526" spans="1:28" s="197" customFormat="1" hidden="1" x14ac:dyDescent="0.25">
      <c r="A526" s="192"/>
      <c r="B526" s="193" t="s">
        <v>39</v>
      </c>
      <c r="C526" s="348" t="s">
        <v>40</v>
      </c>
      <c r="D526" s="195"/>
      <c r="E526" s="195"/>
      <c r="F526" s="196">
        <f t="shared" si="720"/>
        <v>0</v>
      </c>
      <c r="G526" s="196"/>
      <c r="H526" s="339"/>
      <c r="I526" s="339"/>
      <c r="J526" s="297">
        <f t="shared" si="694"/>
        <v>0</v>
      </c>
      <c r="K526" s="339"/>
      <c r="L526" s="195"/>
      <c r="M526" s="339"/>
      <c r="N526" s="339"/>
      <c r="O526" s="195"/>
      <c r="P526" s="339"/>
      <c r="Q526" s="195"/>
      <c r="R526" s="195"/>
      <c r="S526" s="195"/>
      <c r="T526" s="289"/>
      <c r="U526" s="297">
        <f t="shared" si="703"/>
        <v>0</v>
      </c>
      <c r="V526" s="196">
        <f t="shared" si="696"/>
        <v>0</v>
      </c>
      <c r="W526" s="195"/>
      <c r="X526" s="297">
        <f t="shared" si="698"/>
        <v>0</v>
      </c>
      <c r="Y526" s="339"/>
      <c r="Z526" s="339"/>
      <c r="AB526" s="299">
        <f t="shared" si="647"/>
        <v>0</v>
      </c>
    </row>
    <row r="527" spans="1:28" s="197" customFormat="1" hidden="1" x14ac:dyDescent="0.25">
      <c r="A527" s="192"/>
      <c r="B527" s="193" t="s">
        <v>41</v>
      </c>
      <c r="C527" s="348" t="s">
        <v>42</v>
      </c>
      <c r="D527" s="195"/>
      <c r="E527" s="195"/>
      <c r="F527" s="196">
        <f t="shared" si="720"/>
        <v>0</v>
      </c>
      <c r="G527" s="196"/>
      <c r="H527" s="339"/>
      <c r="I527" s="339"/>
      <c r="J527" s="297">
        <f t="shared" si="694"/>
        <v>0</v>
      </c>
      <c r="K527" s="339"/>
      <c r="L527" s="195"/>
      <c r="M527" s="339"/>
      <c r="N527" s="339"/>
      <c r="O527" s="195"/>
      <c r="P527" s="339"/>
      <c r="Q527" s="195"/>
      <c r="R527" s="195"/>
      <c r="S527" s="195"/>
      <c r="T527" s="289"/>
      <c r="U527" s="297">
        <f t="shared" si="703"/>
        <v>0</v>
      </c>
      <c r="V527" s="196">
        <f t="shared" si="696"/>
        <v>0</v>
      </c>
      <c r="W527" s="195"/>
      <c r="X527" s="297">
        <f t="shared" si="698"/>
        <v>0</v>
      </c>
      <c r="Y527" s="339"/>
      <c r="Z527" s="339"/>
      <c r="AB527" s="299">
        <f t="shared" si="647"/>
        <v>0</v>
      </c>
    </row>
    <row r="528" spans="1:28" s="197" customFormat="1" hidden="1" x14ac:dyDescent="0.25">
      <c r="A528" s="192"/>
      <c r="B528" s="193" t="s">
        <v>43</v>
      </c>
      <c r="C528" s="348" t="s">
        <v>44</v>
      </c>
      <c r="D528" s="195"/>
      <c r="E528" s="195"/>
      <c r="F528" s="196">
        <f t="shared" si="720"/>
        <v>0</v>
      </c>
      <c r="G528" s="196"/>
      <c r="H528" s="339"/>
      <c r="I528" s="339"/>
      <c r="J528" s="297">
        <f t="shared" si="694"/>
        <v>0</v>
      </c>
      <c r="K528" s="339"/>
      <c r="L528" s="195"/>
      <c r="M528" s="339"/>
      <c r="N528" s="339"/>
      <c r="O528" s="195"/>
      <c r="P528" s="339"/>
      <c r="Q528" s="195"/>
      <c r="R528" s="195"/>
      <c r="S528" s="195"/>
      <c r="T528" s="289"/>
      <c r="U528" s="297">
        <f t="shared" si="703"/>
        <v>0</v>
      </c>
      <c r="V528" s="196">
        <f t="shared" si="696"/>
        <v>0</v>
      </c>
      <c r="W528" s="195"/>
      <c r="X528" s="297">
        <f t="shared" si="698"/>
        <v>0</v>
      </c>
      <c r="Y528" s="339"/>
      <c r="Z528" s="339"/>
      <c r="AB528" s="299">
        <f t="shared" ref="AB528:AB594" si="753">SUM(H528+U528)</f>
        <v>0</v>
      </c>
    </row>
    <row r="529" spans="1:28" s="197" customFormat="1" hidden="1" x14ac:dyDescent="0.25">
      <c r="A529" s="192"/>
      <c r="B529" s="193" t="s">
        <v>45</v>
      </c>
      <c r="C529" s="348" t="s">
        <v>46</v>
      </c>
      <c r="D529" s="195"/>
      <c r="E529" s="195"/>
      <c r="F529" s="196">
        <f t="shared" si="720"/>
        <v>0</v>
      </c>
      <c r="G529" s="196"/>
      <c r="H529" s="339"/>
      <c r="I529" s="339"/>
      <c r="J529" s="297">
        <f t="shared" si="694"/>
        <v>0</v>
      </c>
      <c r="K529" s="339"/>
      <c r="L529" s="195"/>
      <c r="M529" s="339"/>
      <c r="N529" s="339"/>
      <c r="O529" s="195"/>
      <c r="P529" s="339"/>
      <c r="Q529" s="195"/>
      <c r="R529" s="195"/>
      <c r="S529" s="195"/>
      <c r="T529" s="289"/>
      <c r="U529" s="297">
        <f t="shared" si="703"/>
        <v>0</v>
      </c>
      <c r="V529" s="196">
        <f t="shared" si="696"/>
        <v>0</v>
      </c>
      <c r="W529" s="195"/>
      <c r="X529" s="297">
        <f t="shared" si="698"/>
        <v>0</v>
      </c>
      <c r="Y529" s="339"/>
      <c r="Z529" s="339"/>
      <c r="AB529" s="299">
        <f t="shared" si="753"/>
        <v>0</v>
      </c>
    </row>
    <row r="530" spans="1:28" s="197" customFormat="1" hidden="1" x14ac:dyDescent="0.25">
      <c r="A530" s="192"/>
      <c r="B530" s="193" t="s">
        <v>47</v>
      </c>
      <c r="C530" s="348" t="s">
        <v>48</v>
      </c>
      <c r="D530" s="195"/>
      <c r="E530" s="195"/>
      <c r="F530" s="196">
        <f t="shared" si="720"/>
        <v>0</v>
      </c>
      <c r="G530" s="196"/>
      <c r="H530" s="339"/>
      <c r="I530" s="339"/>
      <c r="J530" s="297">
        <f t="shared" si="694"/>
        <v>0</v>
      </c>
      <c r="K530" s="339"/>
      <c r="L530" s="195"/>
      <c r="M530" s="339"/>
      <c r="N530" s="339"/>
      <c r="O530" s="195"/>
      <c r="P530" s="339"/>
      <c r="Q530" s="195"/>
      <c r="R530" s="195"/>
      <c r="S530" s="195"/>
      <c r="T530" s="289"/>
      <c r="U530" s="297">
        <f t="shared" si="703"/>
        <v>0</v>
      </c>
      <c r="V530" s="196">
        <f t="shared" si="696"/>
        <v>0</v>
      </c>
      <c r="W530" s="195"/>
      <c r="X530" s="297">
        <f t="shared" si="698"/>
        <v>0</v>
      </c>
      <c r="Y530" s="339"/>
      <c r="Z530" s="339"/>
      <c r="AB530" s="299">
        <f t="shared" si="753"/>
        <v>0</v>
      </c>
    </row>
    <row r="531" spans="1:28" s="197" customFormat="1" hidden="1" x14ac:dyDescent="0.25">
      <c r="A531" s="192"/>
      <c r="B531" s="193" t="s">
        <v>49</v>
      </c>
      <c r="C531" s="348" t="s">
        <v>50</v>
      </c>
      <c r="D531" s="195"/>
      <c r="E531" s="195"/>
      <c r="F531" s="196">
        <f t="shared" si="720"/>
        <v>0</v>
      </c>
      <c r="G531" s="196"/>
      <c r="H531" s="339"/>
      <c r="I531" s="339"/>
      <c r="J531" s="297">
        <f t="shared" si="694"/>
        <v>0</v>
      </c>
      <c r="K531" s="339"/>
      <c r="L531" s="195"/>
      <c r="M531" s="339"/>
      <c r="N531" s="339"/>
      <c r="O531" s="195"/>
      <c r="P531" s="339"/>
      <c r="Q531" s="195"/>
      <c r="R531" s="195"/>
      <c r="S531" s="195"/>
      <c r="T531" s="289"/>
      <c r="U531" s="297">
        <f t="shared" si="703"/>
        <v>0</v>
      </c>
      <c r="V531" s="196">
        <f t="shared" si="696"/>
        <v>0</v>
      </c>
      <c r="W531" s="195"/>
      <c r="X531" s="297">
        <f t="shared" si="698"/>
        <v>0</v>
      </c>
      <c r="Y531" s="339"/>
      <c r="Z531" s="339"/>
      <c r="AB531" s="299">
        <f t="shared" si="753"/>
        <v>0</v>
      </c>
    </row>
    <row r="532" spans="1:28" s="197" customFormat="1" hidden="1" x14ac:dyDescent="0.25">
      <c r="A532" s="192"/>
      <c r="B532" s="193" t="s">
        <v>51</v>
      </c>
      <c r="C532" s="348" t="s">
        <v>52</v>
      </c>
      <c r="D532" s="195"/>
      <c r="E532" s="195"/>
      <c r="F532" s="196">
        <f t="shared" si="720"/>
        <v>0</v>
      </c>
      <c r="G532" s="196"/>
      <c r="H532" s="339"/>
      <c r="I532" s="339"/>
      <c r="J532" s="297">
        <f t="shared" si="694"/>
        <v>0</v>
      </c>
      <c r="K532" s="339"/>
      <c r="L532" s="195"/>
      <c r="M532" s="339"/>
      <c r="N532" s="339"/>
      <c r="O532" s="195"/>
      <c r="P532" s="339"/>
      <c r="Q532" s="195"/>
      <c r="R532" s="195"/>
      <c r="S532" s="195"/>
      <c r="T532" s="289"/>
      <c r="U532" s="297">
        <f t="shared" si="703"/>
        <v>0</v>
      </c>
      <c r="V532" s="196">
        <f t="shared" si="696"/>
        <v>0</v>
      </c>
      <c r="W532" s="195"/>
      <c r="X532" s="297">
        <f t="shared" si="698"/>
        <v>0</v>
      </c>
      <c r="Y532" s="339"/>
      <c r="Z532" s="339"/>
      <c r="AB532" s="299">
        <f t="shared" si="753"/>
        <v>0</v>
      </c>
    </row>
    <row r="533" spans="1:28" s="184" customFormat="1" hidden="1" x14ac:dyDescent="0.25">
      <c r="A533" s="181"/>
      <c r="B533" s="181">
        <v>324</v>
      </c>
      <c r="C533" s="349"/>
      <c r="D533" s="183">
        <f>SUM(D534)</f>
        <v>0</v>
      </c>
      <c r="E533" s="183">
        <f t="shared" ref="E533:W533" si="754">SUM(E534)</f>
        <v>0</v>
      </c>
      <c r="F533" s="196">
        <f t="shared" si="720"/>
        <v>0</v>
      </c>
      <c r="G533" s="183"/>
      <c r="H533" s="340">
        <f t="shared" si="754"/>
        <v>0</v>
      </c>
      <c r="I533" s="340">
        <f t="shared" si="754"/>
        <v>0</v>
      </c>
      <c r="J533" s="297">
        <f t="shared" si="694"/>
        <v>0</v>
      </c>
      <c r="K533" s="340">
        <f t="shared" si="754"/>
        <v>0</v>
      </c>
      <c r="L533" s="183">
        <f t="shared" si="754"/>
        <v>0</v>
      </c>
      <c r="M533" s="340"/>
      <c r="N533" s="340">
        <f t="shared" si="754"/>
        <v>0</v>
      </c>
      <c r="O533" s="183">
        <f t="shared" si="754"/>
        <v>0</v>
      </c>
      <c r="P533" s="340">
        <f t="shared" si="754"/>
        <v>0</v>
      </c>
      <c r="Q533" s="183">
        <f t="shared" si="754"/>
        <v>0</v>
      </c>
      <c r="R533" s="183">
        <f t="shared" si="754"/>
        <v>0</v>
      </c>
      <c r="S533" s="183">
        <f t="shared" si="754"/>
        <v>0</v>
      </c>
      <c r="T533" s="290">
        <f t="shared" si="754"/>
        <v>0</v>
      </c>
      <c r="U533" s="297">
        <f t="shared" si="703"/>
        <v>0</v>
      </c>
      <c r="V533" s="196">
        <f t="shared" si="696"/>
        <v>0</v>
      </c>
      <c r="W533" s="183">
        <f t="shared" si="754"/>
        <v>0</v>
      </c>
      <c r="X533" s="297">
        <f t="shared" si="698"/>
        <v>0</v>
      </c>
      <c r="Y533" s="340">
        <f t="shared" ref="Y533:Z533" si="755">SUM(Y534)</f>
        <v>0</v>
      </c>
      <c r="Z533" s="340">
        <f t="shared" si="755"/>
        <v>0</v>
      </c>
      <c r="AB533" s="299">
        <f t="shared" si="753"/>
        <v>0</v>
      </c>
    </row>
    <row r="534" spans="1:28" s="197" customFormat="1" hidden="1" x14ac:dyDescent="0.25">
      <c r="A534" s="192"/>
      <c r="B534" s="198" t="s">
        <v>54</v>
      </c>
      <c r="C534" s="348" t="s">
        <v>53</v>
      </c>
      <c r="D534" s="195"/>
      <c r="E534" s="195"/>
      <c r="F534" s="196">
        <f t="shared" si="720"/>
        <v>0</v>
      </c>
      <c r="G534" s="196"/>
      <c r="H534" s="339"/>
      <c r="I534" s="339"/>
      <c r="J534" s="297">
        <f t="shared" si="694"/>
        <v>0</v>
      </c>
      <c r="K534" s="339"/>
      <c r="L534" s="195"/>
      <c r="M534" s="339"/>
      <c r="N534" s="339"/>
      <c r="O534" s="195"/>
      <c r="P534" s="339"/>
      <c r="Q534" s="195"/>
      <c r="R534" s="195"/>
      <c r="S534" s="195"/>
      <c r="T534" s="289"/>
      <c r="U534" s="297">
        <f t="shared" si="703"/>
        <v>0</v>
      </c>
      <c r="V534" s="196">
        <f t="shared" si="696"/>
        <v>0</v>
      </c>
      <c r="W534" s="195"/>
      <c r="X534" s="297">
        <f t="shared" si="698"/>
        <v>0</v>
      </c>
      <c r="Y534" s="339"/>
      <c r="Z534" s="339"/>
      <c r="AB534" s="299">
        <f t="shared" si="753"/>
        <v>0</v>
      </c>
    </row>
    <row r="535" spans="1:28" s="184" customFormat="1" hidden="1" x14ac:dyDescent="0.25">
      <c r="A535" s="181"/>
      <c r="B535" s="189" t="s">
        <v>547</v>
      </c>
      <c r="C535" s="349"/>
      <c r="D535" s="183">
        <f t="shared" ref="D535:E535" si="756">SUM(D536+D537+D538+D539+D540+D541+D542)</f>
        <v>0</v>
      </c>
      <c r="E535" s="183">
        <f t="shared" si="756"/>
        <v>0</v>
      </c>
      <c r="F535" s="196">
        <f t="shared" si="720"/>
        <v>0</v>
      </c>
      <c r="G535" s="183"/>
      <c r="H535" s="340">
        <f t="shared" ref="H535:I535" si="757">SUM(H536+H537+H538+H539+H540+H541+H542)</f>
        <v>0</v>
      </c>
      <c r="I535" s="340">
        <f t="shared" si="757"/>
        <v>0</v>
      </c>
      <c r="J535" s="297">
        <f t="shared" si="694"/>
        <v>0</v>
      </c>
      <c r="K535" s="340">
        <f t="shared" ref="K535:T535" si="758">SUM(K536+K537+K538+K539+K540+K541+K542)</f>
        <v>0</v>
      </c>
      <c r="L535" s="183">
        <f t="shared" si="758"/>
        <v>0</v>
      </c>
      <c r="M535" s="340"/>
      <c r="N535" s="340">
        <f t="shared" si="758"/>
        <v>0</v>
      </c>
      <c r="O535" s="183">
        <f t="shared" si="758"/>
        <v>0</v>
      </c>
      <c r="P535" s="340">
        <f t="shared" si="758"/>
        <v>0</v>
      </c>
      <c r="Q535" s="183">
        <f t="shared" si="758"/>
        <v>0</v>
      </c>
      <c r="R535" s="183">
        <f t="shared" si="758"/>
        <v>0</v>
      </c>
      <c r="S535" s="183">
        <f t="shared" si="758"/>
        <v>0</v>
      </c>
      <c r="T535" s="290">
        <f t="shared" si="758"/>
        <v>0</v>
      </c>
      <c r="U535" s="297">
        <f t="shared" si="703"/>
        <v>0</v>
      </c>
      <c r="V535" s="196">
        <f t="shared" si="696"/>
        <v>0</v>
      </c>
      <c r="W535" s="183">
        <f t="shared" ref="W535" si="759">SUM(W536+W537+W538+W539+W540+W541+W542)</f>
        <v>0</v>
      </c>
      <c r="X535" s="297">
        <f t="shared" si="698"/>
        <v>0</v>
      </c>
      <c r="Y535" s="340">
        <f t="shared" ref="Y535" si="760">SUM(Y536+Y537+Y538+Y539+Y540+Y541+Y542)</f>
        <v>0</v>
      </c>
      <c r="Z535" s="340">
        <f t="shared" ref="Z535" si="761">SUM(Z536+Z537+Z538+Z539+Z540+Z541+Z542)</f>
        <v>0</v>
      </c>
      <c r="AB535" s="299">
        <f t="shared" si="753"/>
        <v>0</v>
      </c>
    </row>
    <row r="536" spans="1:28" s="197" customFormat="1" ht="12.75" hidden="1" customHeight="1" x14ac:dyDescent="0.25">
      <c r="A536" s="192"/>
      <c r="B536" s="193" t="s">
        <v>56</v>
      </c>
      <c r="C536" s="348" t="s">
        <v>57</v>
      </c>
      <c r="D536" s="195"/>
      <c r="E536" s="195"/>
      <c r="F536" s="196">
        <f t="shared" si="720"/>
        <v>0</v>
      </c>
      <c r="G536" s="196"/>
      <c r="H536" s="339"/>
      <c r="I536" s="339"/>
      <c r="J536" s="297">
        <f t="shared" si="694"/>
        <v>0</v>
      </c>
      <c r="K536" s="339"/>
      <c r="L536" s="195"/>
      <c r="M536" s="339"/>
      <c r="N536" s="339"/>
      <c r="O536" s="195"/>
      <c r="P536" s="339"/>
      <c r="Q536" s="195"/>
      <c r="R536" s="195"/>
      <c r="S536" s="195"/>
      <c r="T536" s="289"/>
      <c r="U536" s="297">
        <f t="shared" si="703"/>
        <v>0</v>
      </c>
      <c r="V536" s="196">
        <f t="shared" si="696"/>
        <v>0</v>
      </c>
      <c r="W536" s="195"/>
      <c r="X536" s="297">
        <f t="shared" si="698"/>
        <v>0</v>
      </c>
      <c r="Y536" s="339"/>
      <c r="Z536" s="339"/>
      <c r="AB536" s="299">
        <f t="shared" si="753"/>
        <v>0</v>
      </c>
    </row>
    <row r="537" spans="1:28" s="197" customFormat="1" hidden="1" x14ac:dyDescent="0.25">
      <c r="A537" s="192"/>
      <c r="B537" s="193" t="s">
        <v>58</v>
      </c>
      <c r="C537" s="348" t="s">
        <v>59</v>
      </c>
      <c r="D537" s="195"/>
      <c r="E537" s="195"/>
      <c r="F537" s="196">
        <f t="shared" si="720"/>
        <v>0</v>
      </c>
      <c r="G537" s="196"/>
      <c r="H537" s="339"/>
      <c r="I537" s="339"/>
      <c r="J537" s="297">
        <f t="shared" si="694"/>
        <v>0</v>
      </c>
      <c r="K537" s="339"/>
      <c r="L537" s="195"/>
      <c r="M537" s="339"/>
      <c r="N537" s="339"/>
      <c r="O537" s="195"/>
      <c r="P537" s="339"/>
      <c r="Q537" s="195"/>
      <c r="R537" s="195"/>
      <c r="S537" s="195"/>
      <c r="T537" s="289"/>
      <c r="U537" s="297">
        <f t="shared" si="703"/>
        <v>0</v>
      </c>
      <c r="V537" s="196">
        <f t="shared" si="696"/>
        <v>0</v>
      </c>
      <c r="W537" s="195"/>
      <c r="X537" s="297">
        <f t="shared" si="698"/>
        <v>0</v>
      </c>
      <c r="Y537" s="339"/>
      <c r="Z537" s="339"/>
      <c r="AB537" s="299">
        <f t="shared" si="753"/>
        <v>0</v>
      </c>
    </row>
    <row r="538" spans="1:28" s="197" customFormat="1" hidden="1" x14ac:dyDescent="0.25">
      <c r="A538" s="192"/>
      <c r="B538" s="193" t="s">
        <v>60</v>
      </c>
      <c r="C538" s="348" t="s">
        <v>61</v>
      </c>
      <c r="D538" s="195"/>
      <c r="E538" s="195"/>
      <c r="F538" s="196">
        <f t="shared" si="720"/>
        <v>0</v>
      </c>
      <c r="G538" s="196"/>
      <c r="H538" s="339"/>
      <c r="I538" s="339"/>
      <c r="J538" s="297">
        <f t="shared" si="694"/>
        <v>0</v>
      </c>
      <c r="K538" s="339"/>
      <c r="L538" s="195"/>
      <c r="M538" s="339"/>
      <c r="N538" s="339"/>
      <c r="O538" s="195"/>
      <c r="P538" s="339"/>
      <c r="Q538" s="195"/>
      <c r="R538" s="195"/>
      <c r="S538" s="195"/>
      <c r="T538" s="289"/>
      <c r="U538" s="297">
        <f t="shared" si="703"/>
        <v>0</v>
      </c>
      <c r="V538" s="196">
        <f t="shared" si="696"/>
        <v>0</v>
      </c>
      <c r="W538" s="195"/>
      <c r="X538" s="297">
        <f t="shared" si="698"/>
        <v>0</v>
      </c>
      <c r="Y538" s="339"/>
      <c r="Z538" s="339"/>
      <c r="AB538" s="299">
        <f t="shared" si="753"/>
        <v>0</v>
      </c>
    </row>
    <row r="539" spans="1:28" s="197" customFormat="1" hidden="1" x14ac:dyDescent="0.25">
      <c r="A539" s="192"/>
      <c r="B539" s="193" t="s">
        <v>62</v>
      </c>
      <c r="C539" s="348" t="s">
        <v>63</v>
      </c>
      <c r="D539" s="195"/>
      <c r="E539" s="195"/>
      <c r="F539" s="196">
        <f t="shared" si="720"/>
        <v>0</v>
      </c>
      <c r="G539" s="196"/>
      <c r="H539" s="339"/>
      <c r="I539" s="339"/>
      <c r="J539" s="297">
        <f t="shared" si="694"/>
        <v>0</v>
      </c>
      <c r="K539" s="339"/>
      <c r="L539" s="195"/>
      <c r="M539" s="339"/>
      <c r="N539" s="339"/>
      <c r="O539" s="195"/>
      <c r="P539" s="339"/>
      <c r="Q539" s="195"/>
      <c r="R539" s="195"/>
      <c r="S539" s="195"/>
      <c r="T539" s="289"/>
      <c r="U539" s="297">
        <f t="shared" si="703"/>
        <v>0</v>
      </c>
      <c r="V539" s="196">
        <f t="shared" si="696"/>
        <v>0</v>
      </c>
      <c r="W539" s="195"/>
      <c r="X539" s="297">
        <f t="shared" si="698"/>
        <v>0</v>
      </c>
      <c r="Y539" s="339"/>
      <c r="Z539" s="339"/>
      <c r="AB539" s="299">
        <f t="shared" si="753"/>
        <v>0</v>
      </c>
    </row>
    <row r="540" spans="1:28" s="197" customFormat="1" hidden="1" x14ac:dyDescent="0.25">
      <c r="A540" s="192"/>
      <c r="B540" s="192">
        <v>3295</v>
      </c>
      <c r="C540" s="348" t="s">
        <v>64</v>
      </c>
      <c r="D540" s="195"/>
      <c r="E540" s="195"/>
      <c r="F540" s="196">
        <f t="shared" si="720"/>
        <v>0</v>
      </c>
      <c r="G540" s="196"/>
      <c r="H540" s="339"/>
      <c r="I540" s="339"/>
      <c r="J540" s="297">
        <f t="shared" si="694"/>
        <v>0</v>
      </c>
      <c r="K540" s="339"/>
      <c r="L540" s="195"/>
      <c r="M540" s="339"/>
      <c r="N540" s="339"/>
      <c r="O540" s="195"/>
      <c r="P540" s="339"/>
      <c r="Q540" s="195"/>
      <c r="R540" s="195"/>
      <c r="S540" s="195"/>
      <c r="T540" s="289"/>
      <c r="U540" s="297">
        <f t="shared" si="703"/>
        <v>0</v>
      </c>
      <c r="V540" s="196">
        <f t="shared" si="696"/>
        <v>0</v>
      </c>
      <c r="W540" s="195"/>
      <c r="X540" s="297">
        <f t="shared" si="698"/>
        <v>0</v>
      </c>
      <c r="Y540" s="339"/>
      <c r="Z540" s="339"/>
      <c r="AB540" s="299">
        <f t="shared" si="753"/>
        <v>0</v>
      </c>
    </row>
    <row r="541" spans="1:28" s="197" customFormat="1" hidden="1" x14ac:dyDescent="0.25">
      <c r="A541" s="192"/>
      <c r="B541" s="192">
        <v>3296</v>
      </c>
      <c r="C541" s="350" t="s">
        <v>65</v>
      </c>
      <c r="D541" s="195"/>
      <c r="E541" s="195"/>
      <c r="F541" s="196">
        <f t="shared" si="720"/>
        <v>0</v>
      </c>
      <c r="G541" s="196"/>
      <c r="H541" s="339"/>
      <c r="I541" s="339"/>
      <c r="J541" s="297">
        <f t="shared" si="694"/>
        <v>0</v>
      </c>
      <c r="K541" s="339"/>
      <c r="L541" s="195"/>
      <c r="M541" s="339"/>
      <c r="N541" s="339"/>
      <c r="O541" s="195"/>
      <c r="P541" s="339"/>
      <c r="Q541" s="195"/>
      <c r="R541" s="195"/>
      <c r="S541" s="195"/>
      <c r="T541" s="289"/>
      <c r="U541" s="297">
        <f t="shared" si="703"/>
        <v>0</v>
      </c>
      <c r="V541" s="196">
        <f t="shared" si="696"/>
        <v>0</v>
      </c>
      <c r="W541" s="195"/>
      <c r="X541" s="297">
        <f t="shared" si="698"/>
        <v>0</v>
      </c>
      <c r="Y541" s="339"/>
      <c r="Z541" s="339"/>
      <c r="AB541" s="299">
        <f t="shared" si="753"/>
        <v>0</v>
      </c>
    </row>
    <row r="542" spans="1:28" s="197" customFormat="1" hidden="1" x14ac:dyDescent="0.25">
      <c r="A542" s="192"/>
      <c r="B542" s="193" t="s">
        <v>66</v>
      </c>
      <c r="C542" s="348" t="s">
        <v>55</v>
      </c>
      <c r="D542" s="195"/>
      <c r="E542" s="195"/>
      <c r="F542" s="196">
        <f t="shared" si="720"/>
        <v>0</v>
      </c>
      <c r="G542" s="196"/>
      <c r="H542" s="339"/>
      <c r="I542" s="339"/>
      <c r="J542" s="297">
        <f t="shared" si="694"/>
        <v>0</v>
      </c>
      <c r="K542" s="339"/>
      <c r="L542" s="195"/>
      <c r="M542" s="339"/>
      <c r="N542" s="339"/>
      <c r="O542" s="195"/>
      <c r="P542" s="339"/>
      <c r="Q542" s="195"/>
      <c r="R542" s="195"/>
      <c r="S542" s="195"/>
      <c r="T542" s="289"/>
      <c r="U542" s="297">
        <f t="shared" si="703"/>
        <v>0</v>
      </c>
      <c r="V542" s="196">
        <f t="shared" si="696"/>
        <v>0</v>
      </c>
      <c r="W542" s="195"/>
      <c r="X542" s="297">
        <f t="shared" si="698"/>
        <v>0</v>
      </c>
      <c r="Y542" s="339"/>
      <c r="Z542" s="339"/>
      <c r="AB542" s="299">
        <f t="shared" si="753"/>
        <v>0</v>
      </c>
    </row>
    <row r="543" spans="1:28" s="184" customFormat="1" hidden="1" x14ac:dyDescent="0.25">
      <c r="A543" s="5"/>
      <c r="B543" s="181">
        <v>34</v>
      </c>
      <c r="C543" s="349" t="s">
        <v>67</v>
      </c>
      <c r="D543" s="183">
        <f t="shared" ref="D543:E543" si="762">SUM(D544+D549)</f>
        <v>0</v>
      </c>
      <c r="E543" s="183">
        <f t="shared" si="762"/>
        <v>0</v>
      </c>
      <c r="F543" s="196">
        <f t="shared" si="720"/>
        <v>0</v>
      </c>
      <c r="G543" s="183"/>
      <c r="H543" s="340">
        <f t="shared" ref="H543:I543" si="763">SUM(H544+H549)</f>
        <v>0</v>
      </c>
      <c r="I543" s="340">
        <f t="shared" si="763"/>
        <v>0</v>
      </c>
      <c r="J543" s="297">
        <f t="shared" si="694"/>
        <v>0</v>
      </c>
      <c r="K543" s="340">
        <f t="shared" ref="K543:T543" si="764">SUM(K544+K549)</f>
        <v>0</v>
      </c>
      <c r="L543" s="183">
        <f t="shared" si="764"/>
        <v>0</v>
      </c>
      <c r="M543" s="340"/>
      <c r="N543" s="340">
        <f t="shared" si="764"/>
        <v>0</v>
      </c>
      <c r="O543" s="183">
        <f t="shared" si="764"/>
        <v>0</v>
      </c>
      <c r="P543" s="340">
        <f t="shared" si="764"/>
        <v>0</v>
      </c>
      <c r="Q543" s="183">
        <f t="shared" si="764"/>
        <v>0</v>
      </c>
      <c r="R543" s="183">
        <f t="shared" si="764"/>
        <v>0</v>
      </c>
      <c r="S543" s="183">
        <f t="shared" si="764"/>
        <v>0</v>
      </c>
      <c r="T543" s="290">
        <f t="shared" si="764"/>
        <v>0</v>
      </c>
      <c r="U543" s="297">
        <f t="shared" si="703"/>
        <v>0</v>
      </c>
      <c r="V543" s="196">
        <f t="shared" si="696"/>
        <v>0</v>
      </c>
      <c r="W543" s="183">
        <f t="shared" ref="W543" si="765">SUM(W544+W549)</f>
        <v>0</v>
      </c>
      <c r="X543" s="297">
        <f t="shared" si="698"/>
        <v>0</v>
      </c>
      <c r="Y543" s="340">
        <f t="shared" ref="Y543" si="766">SUM(Y544+Y549)</f>
        <v>0</v>
      </c>
      <c r="Z543" s="340">
        <f t="shared" ref="Z543" si="767">SUM(Z544+Z549)</f>
        <v>0</v>
      </c>
      <c r="AB543" s="299">
        <f t="shared" si="753"/>
        <v>0</v>
      </c>
    </row>
    <row r="544" spans="1:28" s="184" customFormat="1" hidden="1" x14ac:dyDescent="0.25">
      <c r="A544" s="181"/>
      <c r="B544" s="181">
        <v>342</v>
      </c>
      <c r="C544" s="349" t="s">
        <v>68</v>
      </c>
      <c r="D544" s="183">
        <f t="shared" ref="D544:E544" si="768">SUM(D545+D546+D547+D548)</f>
        <v>0</v>
      </c>
      <c r="E544" s="183">
        <f t="shared" si="768"/>
        <v>0</v>
      </c>
      <c r="F544" s="196">
        <f t="shared" si="720"/>
        <v>0</v>
      </c>
      <c r="G544" s="183"/>
      <c r="H544" s="340">
        <f t="shared" ref="H544:I544" si="769">SUM(H545+H546+H547+H548)</f>
        <v>0</v>
      </c>
      <c r="I544" s="340">
        <f t="shared" si="769"/>
        <v>0</v>
      </c>
      <c r="J544" s="297">
        <f t="shared" si="694"/>
        <v>0</v>
      </c>
      <c r="K544" s="340">
        <f t="shared" ref="K544:T544" si="770">SUM(K545+K546+K547+K548)</f>
        <v>0</v>
      </c>
      <c r="L544" s="183">
        <f t="shared" si="770"/>
        <v>0</v>
      </c>
      <c r="M544" s="340"/>
      <c r="N544" s="340">
        <f t="shared" si="770"/>
        <v>0</v>
      </c>
      <c r="O544" s="183">
        <f t="shared" si="770"/>
        <v>0</v>
      </c>
      <c r="P544" s="340">
        <f t="shared" si="770"/>
        <v>0</v>
      </c>
      <c r="Q544" s="183">
        <f t="shared" si="770"/>
        <v>0</v>
      </c>
      <c r="R544" s="183">
        <f t="shared" si="770"/>
        <v>0</v>
      </c>
      <c r="S544" s="183">
        <f t="shared" si="770"/>
        <v>0</v>
      </c>
      <c r="T544" s="290">
        <f t="shared" si="770"/>
        <v>0</v>
      </c>
      <c r="U544" s="297">
        <f t="shared" si="703"/>
        <v>0</v>
      </c>
      <c r="V544" s="196">
        <f t="shared" si="696"/>
        <v>0</v>
      </c>
      <c r="W544" s="183">
        <f t="shared" ref="W544" si="771">SUM(W545+W546+W547+W548)</f>
        <v>0</v>
      </c>
      <c r="X544" s="297">
        <f t="shared" si="698"/>
        <v>0</v>
      </c>
      <c r="Y544" s="340">
        <f t="shared" ref="Y544" si="772">SUM(Y545+Y546+Y547+Y548)</f>
        <v>0</v>
      </c>
      <c r="Z544" s="340">
        <f t="shared" ref="Z544" si="773">SUM(Z545+Z546+Z547+Z548)</f>
        <v>0</v>
      </c>
      <c r="AB544" s="299">
        <f t="shared" si="753"/>
        <v>0</v>
      </c>
    </row>
    <row r="545" spans="1:28" s="197" customFormat="1" ht="27.75" hidden="1" customHeight="1" x14ac:dyDescent="0.25">
      <c r="A545" s="192"/>
      <c r="B545" s="193" t="s">
        <v>69</v>
      </c>
      <c r="C545" s="348" t="s">
        <v>70</v>
      </c>
      <c r="D545" s="195"/>
      <c r="E545" s="195"/>
      <c r="F545" s="196">
        <f t="shared" si="720"/>
        <v>0</v>
      </c>
      <c r="G545" s="196"/>
      <c r="H545" s="339"/>
      <c r="I545" s="339"/>
      <c r="J545" s="297">
        <f t="shared" si="694"/>
        <v>0</v>
      </c>
      <c r="K545" s="339"/>
      <c r="L545" s="195"/>
      <c r="M545" s="339"/>
      <c r="N545" s="339"/>
      <c r="O545" s="195"/>
      <c r="P545" s="339"/>
      <c r="Q545" s="195"/>
      <c r="R545" s="195"/>
      <c r="S545" s="195"/>
      <c r="T545" s="289"/>
      <c r="U545" s="297">
        <f t="shared" si="703"/>
        <v>0</v>
      </c>
      <c r="V545" s="196">
        <f t="shared" si="696"/>
        <v>0</v>
      </c>
      <c r="W545" s="195"/>
      <c r="X545" s="297">
        <f t="shared" si="698"/>
        <v>0</v>
      </c>
      <c r="Y545" s="339"/>
      <c r="Z545" s="339"/>
      <c r="AB545" s="299">
        <f t="shared" si="753"/>
        <v>0</v>
      </c>
    </row>
    <row r="546" spans="1:28" s="197" customFormat="1" ht="27" hidden="1" x14ac:dyDescent="0.25">
      <c r="A546" s="192"/>
      <c r="B546" s="192">
        <v>3426</v>
      </c>
      <c r="C546" s="348" t="s">
        <v>71</v>
      </c>
      <c r="D546" s="195"/>
      <c r="E546" s="195"/>
      <c r="F546" s="196">
        <f t="shared" si="720"/>
        <v>0</v>
      </c>
      <c r="G546" s="196"/>
      <c r="H546" s="339"/>
      <c r="I546" s="339"/>
      <c r="J546" s="297">
        <f t="shared" si="694"/>
        <v>0</v>
      </c>
      <c r="K546" s="339"/>
      <c r="L546" s="195"/>
      <c r="M546" s="339"/>
      <c r="N546" s="339"/>
      <c r="O546" s="195"/>
      <c r="P546" s="339"/>
      <c r="Q546" s="195"/>
      <c r="R546" s="195"/>
      <c r="S546" s="195"/>
      <c r="T546" s="289"/>
      <c r="U546" s="297">
        <f t="shared" si="703"/>
        <v>0</v>
      </c>
      <c r="V546" s="196">
        <f t="shared" si="696"/>
        <v>0</v>
      </c>
      <c r="W546" s="195"/>
      <c r="X546" s="297">
        <f t="shared" si="698"/>
        <v>0</v>
      </c>
      <c r="Y546" s="339"/>
      <c r="Z546" s="339"/>
      <c r="AB546" s="299">
        <f t="shared" si="753"/>
        <v>0</v>
      </c>
    </row>
    <row r="547" spans="1:28" s="197" customFormat="1" ht="27" hidden="1" x14ac:dyDescent="0.25">
      <c r="A547" s="192"/>
      <c r="B547" s="192">
        <v>3427</v>
      </c>
      <c r="C547" s="348" t="s">
        <v>72</v>
      </c>
      <c r="D547" s="195"/>
      <c r="E547" s="195"/>
      <c r="F547" s="196">
        <f t="shared" si="720"/>
        <v>0</v>
      </c>
      <c r="G547" s="196"/>
      <c r="H547" s="339"/>
      <c r="I547" s="339"/>
      <c r="J547" s="297">
        <f t="shared" si="694"/>
        <v>0</v>
      </c>
      <c r="K547" s="339"/>
      <c r="L547" s="195"/>
      <c r="M547" s="339"/>
      <c r="N547" s="339"/>
      <c r="O547" s="195"/>
      <c r="P547" s="339"/>
      <c r="Q547" s="195"/>
      <c r="R547" s="195"/>
      <c r="S547" s="195"/>
      <c r="T547" s="289"/>
      <c r="U547" s="297">
        <f t="shared" si="703"/>
        <v>0</v>
      </c>
      <c r="V547" s="196">
        <f t="shared" si="696"/>
        <v>0</v>
      </c>
      <c r="W547" s="195"/>
      <c r="X547" s="297">
        <f t="shared" si="698"/>
        <v>0</v>
      </c>
      <c r="Y547" s="339"/>
      <c r="Z547" s="339"/>
      <c r="AB547" s="299">
        <f t="shared" si="753"/>
        <v>0</v>
      </c>
    </row>
    <row r="548" spans="1:28" s="197" customFormat="1" hidden="1" x14ac:dyDescent="0.25">
      <c r="A548" s="192"/>
      <c r="B548" s="192">
        <v>3428</v>
      </c>
      <c r="C548" s="348" t="s">
        <v>73</v>
      </c>
      <c r="D548" s="195"/>
      <c r="E548" s="195"/>
      <c r="F548" s="196">
        <f t="shared" si="720"/>
        <v>0</v>
      </c>
      <c r="G548" s="196"/>
      <c r="H548" s="339"/>
      <c r="I548" s="339"/>
      <c r="J548" s="297">
        <f t="shared" si="694"/>
        <v>0</v>
      </c>
      <c r="K548" s="339"/>
      <c r="L548" s="195"/>
      <c r="M548" s="339"/>
      <c r="N548" s="339"/>
      <c r="O548" s="195"/>
      <c r="P548" s="339"/>
      <c r="Q548" s="195"/>
      <c r="R548" s="195"/>
      <c r="S548" s="195"/>
      <c r="T548" s="289"/>
      <c r="U548" s="297">
        <f t="shared" si="703"/>
        <v>0</v>
      </c>
      <c r="V548" s="196">
        <f t="shared" si="696"/>
        <v>0</v>
      </c>
      <c r="W548" s="195"/>
      <c r="X548" s="297">
        <f t="shared" si="698"/>
        <v>0</v>
      </c>
      <c r="Y548" s="339"/>
      <c r="Z548" s="339"/>
      <c r="AB548" s="299">
        <f t="shared" si="753"/>
        <v>0</v>
      </c>
    </row>
    <row r="549" spans="1:28" s="184" customFormat="1" hidden="1" x14ac:dyDescent="0.25">
      <c r="A549" s="181"/>
      <c r="B549" s="181">
        <v>343</v>
      </c>
      <c r="C549" s="349"/>
      <c r="D549" s="183">
        <f t="shared" ref="D549:E549" si="774">SUM(D550+D551+D552+D553)</f>
        <v>0</v>
      </c>
      <c r="E549" s="183">
        <f t="shared" si="774"/>
        <v>0</v>
      </c>
      <c r="F549" s="196">
        <f t="shared" si="720"/>
        <v>0</v>
      </c>
      <c r="G549" s="183"/>
      <c r="H549" s="340">
        <f t="shared" ref="H549:I549" si="775">SUM(H550+H551+H552+H553)</f>
        <v>0</v>
      </c>
      <c r="I549" s="340">
        <f t="shared" si="775"/>
        <v>0</v>
      </c>
      <c r="J549" s="297">
        <f t="shared" si="694"/>
        <v>0</v>
      </c>
      <c r="K549" s="340">
        <f t="shared" ref="K549:T549" si="776">SUM(K550+K551+K552+K553)</f>
        <v>0</v>
      </c>
      <c r="L549" s="183">
        <f t="shared" si="776"/>
        <v>0</v>
      </c>
      <c r="M549" s="340"/>
      <c r="N549" s="340">
        <f t="shared" si="776"/>
        <v>0</v>
      </c>
      <c r="O549" s="183">
        <f t="shared" si="776"/>
        <v>0</v>
      </c>
      <c r="P549" s="340">
        <f t="shared" si="776"/>
        <v>0</v>
      </c>
      <c r="Q549" s="183">
        <f t="shared" si="776"/>
        <v>0</v>
      </c>
      <c r="R549" s="183">
        <f t="shared" si="776"/>
        <v>0</v>
      </c>
      <c r="S549" s="183">
        <f t="shared" si="776"/>
        <v>0</v>
      </c>
      <c r="T549" s="290">
        <f t="shared" si="776"/>
        <v>0</v>
      </c>
      <c r="U549" s="297">
        <f t="shared" si="703"/>
        <v>0</v>
      </c>
      <c r="V549" s="196">
        <f t="shared" si="696"/>
        <v>0</v>
      </c>
      <c r="W549" s="183">
        <f t="shared" ref="W549" si="777">SUM(W550+W551+W552+W553)</f>
        <v>0</v>
      </c>
      <c r="X549" s="297">
        <f t="shared" si="698"/>
        <v>0</v>
      </c>
      <c r="Y549" s="340">
        <f t="shared" ref="Y549" si="778">SUM(Y550+Y551+Y552+Y553)</f>
        <v>0</v>
      </c>
      <c r="Z549" s="340">
        <f t="shared" ref="Z549" si="779">SUM(Z550+Z551+Z552+Z553)</f>
        <v>0</v>
      </c>
      <c r="AB549" s="299">
        <f t="shared" si="753"/>
        <v>0</v>
      </c>
    </row>
    <row r="550" spans="1:28" s="197" customFormat="1" hidden="1" x14ac:dyDescent="0.25">
      <c r="A550" s="192"/>
      <c r="B550" s="193" t="s">
        <v>74</v>
      </c>
      <c r="C550" s="348" t="s">
        <v>75</v>
      </c>
      <c r="D550" s="195"/>
      <c r="E550" s="195"/>
      <c r="F550" s="196">
        <f t="shared" si="720"/>
        <v>0</v>
      </c>
      <c r="G550" s="196"/>
      <c r="H550" s="339"/>
      <c r="I550" s="339"/>
      <c r="J550" s="297">
        <f t="shared" si="694"/>
        <v>0</v>
      </c>
      <c r="K550" s="339"/>
      <c r="L550" s="195"/>
      <c r="M550" s="339"/>
      <c r="N550" s="339"/>
      <c r="O550" s="195"/>
      <c r="P550" s="339"/>
      <c r="Q550" s="195"/>
      <c r="R550" s="195"/>
      <c r="S550" s="195"/>
      <c r="T550" s="289"/>
      <c r="U550" s="297">
        <f t="shared" si="703"/>
        <v>0</v>
      </c>
      <c r="V550" s="196">
        <f t="shared" si="696"/>
        <v>0</v>
      </c>
      <c r="W550" s="195"/>
      <c r="X550" s="297">
        <f t="shared" si="698"/>
        <v>0</v>
      </c>
      <c r="Y550" s="339"/>
      <c r="Z550" s="339"/>
      <c r="AB550" s="299">
        <f t="shared" si="753"/>
        <v>0</v>
      </c>
    </row>
    <row r="551" spans="1:28" s="197" customFormat="1" hidden="1" x14ac:dyDescent="0.25">
      <c r="A551" s="192"/>
      <c r="B551" s="193" t="s">
        <v>76</v>
      </c>
      <c r="C551" s="348" t="s">
        <v>77</v>
      </c>
      <c r="D551" s="195"/>
      <c r="E551" s="195"/>
      <c r="F551" s="196">
        <f t="shared" si="720"/>
        <v>0</v>
      </c>
      <c r="G551" s="196"/>
      <c r="H551" s="339"/>
      <c r="I551" s="339"/>
      <c r="J551" s="297">
        <f t="shared" si="694"/>
        <v>0</v>
      </c>
      <c r="K551" s="339"/>
      <c r="L551" s="195"/>
      <c r="M551" s="339"/>
      <c r="N551" s="339"/>
      <c r="O551" s="195"/>
      <c r="P551" s="339"/>
      <c r="Q551" s="195"/>
      <c r="R551" s="195"/>
      <c r="S551" s="195"/>
      <c r="T551" s="289"/>
      <c r="U551" s="297">
        <f t="shared" si="703"/>
        <v>0</v>
      </c>
      <c r="V551" s="196">
        <f t="shared" si="696"/>
        <v>0</v>
      </c>
      <c r="W551" s="195"/>
      <c r="X551" s="297">
        <f t="shared" si="698"/>
        <v>0</v>
      </c>
      <c r="Y551" s="339"/>
      <c r="Z551" s="339"/>
      <c r="AB551" s="299">
        <f t="shared" si="753"/>
        <v>0</v>
      </c>
    </row>
    <row r="552" spans="1:28" s="197" customFormat="1" hidden="1" x14ac:dyDescent="0.25">
      <c r="A552" s="192"/>
      <c r="B552" s="193" t="s">
        <v>78</v>
      </c>
      <c r="C552" s="348" t="s">
        <v>79</v>
      </c>
      <c r="D552" s="195"/>
      <c r="E552" s="195"/>
      <c r="F552" s="196">
        <f t="shared" si="720"/>
        <v>0</v>
      </c>
      <c r="G552" s="196"/>
      <c r="H552" s="339"/>
      <c r="I552" s="339"/>
      <c r="J552" s="297">
        <f t="shared" si="694"/>
        <v>0</v>
      </c>
      <c r="K552" s="339"/>
      <c r="L552" s="195"/>
      <c r="M552" s="339"/>
      <c r="N552" s="339"/>
      <c r="O552" s="195"/>
      <c r="P552" s="339"/>
      <c r="Q552" s="195"/>
      <c r="R552" s="195"/>
      <c r="S552" s="195"/>
      <c r="T552" s="289"/>
      <c r="U552" s="297">
        <f t="shared" si="703"/>
        <v>0</v>
      </c>
      <c r="V552" s="196">
        <f t="shared" si="696"/>
        <v>0</v>
      </c>
      <c r="W552" s="195"/>
      <c r="X552" s="297">
        <f t="shared" si="698"/>
        <v>0</v>
      </c>
      <c r="Y552" s="339"/>
      <c r="Z552" s="339"/>
      <c r="AB552" s="299">
        <f t="shared" si="753"/>
        <v>0</v>
      </c>
    </row>
    <row r="553" spans="1:28" s="197" customFormat="1" hidden="1" x14ac:dyDescent="0.25">
      <c r="A553" s="192"/>
      <c r="B553" s="193" t="s">
        <v>80</v>
      </c>
      <c r="C553" s="348" t="s">
        <v>81</v>
      </c>
      <c r="D553" s="195"/>
      <c r="E553" s="195"/>
      <c r="F553" s="196">
        <f t="shared" si="720"/>
        <v>0</v>
      </c>
      <c r="G553" s="196"/>
      <c r="H553" s="339"/>
      <c r="I553" s="339"/>
      <c r="J553" s="297">
        <f t="shared" si="694"/>
        <v>0</v>
      </c>
      <c r="K553" s="339"/>
      <c r="L553" s="195"/>
      <c r="M553" s="339"/>
      <c r="N553" s="339"/>
      <c r="O553" s="195"/>
      <c r="P553" s="339"/>
      <c r="Q553" s="195"/>
      <c r="R553" s="195"/>
      <c r="S553" s="195"/>
      <c r="T553" s="289"/>
      <c r="U553" s="297">
        <f t="shared" si="703"/>
        <v>0</v>
      </c>
      <c r="V553" s="196">
        <f t="shared" si="696"/>
        <v>0</v>
      </c>
      <c r="W553" s="195"/>
      <c r="X553" s="297">
        <f t="shared" si="698"/>
        <v>0</v>
      </c>
      <c r="Y553" s="339"/>
      <c r="Z553" s="339"/>
      <c r="AB553" s="299">
        <f t="shared" si="753"/>
        <v>0</v>
      </c>
    </row>
    <row r="554" spans="1:28" s="6" customFormat="1" x14ac:dyDescent="0.25">
      <c r="B554" s="4">
        <v>4</v>
      </c>
      <c r="C554" s="347" t="s">
        <v>595</v>
      </c>
      <c r="D554" s="3">
        <f>SUM(D556)</f>
        <v>0</v>
      </c>
      <c r="E554" s="3">
        <f t="shared" ref="E554:W554" si="780">SUM(E556)</f>
        <v>0</v>
      </c>
      <c r="F554" s="196">
        <f t="shared" si="720"/>
        <v>9000</v>
      </c>
      <c r="G554" s="3"/>
      <c r="H554" s="338">
        <f>SUM(H555)</f>
        <v>4500</v>
      </c>
      <c r="I554" s="338">
        <f t="shared" si="780"/>
        <v>0</v>
      </c>
      <c r="J554" s="297">
        <f t="shared" si="694"/>
        <v>4500</v>
      </c>
      <c r="K554" s="338">
        <f t="shared" si="780"/>
        <v>0</v>
      </c>
      <c r="L554" s="3">
        <f t="shared" si="780"/>
        <v>0</v>
      </c>
      <c r="M554" s="338"/>
      <c r="N554" s="338">
        <f t="shared" si="780"/>
        <v>0</v>
      </c>
      <c r="O554" s="3">
        <f t="shared" si="780"/>
        <v>0</v>
      </c>
      <c r="P554" s="338">
        <f t="shared" si="780"/>
        <v>0</v>
      </c>
      <c r="Q554" s="3">
        <f t="shared" si="780"/>
        <v>0</v>
      </c>
      <c r="R554" s="3">
        <f t="shared" si="780"/>
        <v>0</v>
      </c>
      <c r="S554" s="3">
        <f t="shared" si="780"/>
        <v>0</v>
      </c>
      <c r="T554" s="288">
        <f t="shared" si="780"/>
        <v>0</v>
      </c>
      <c r="U554" s="297">
        <f t="shared" si="703"/>
        <v>0</v>
      </c>
      <c r="V554" s="196">
        <f t="shared" si="696"/>
        <v>4500</v>
      </c>
      <c r="W554" s="3">
        <f t="shared" si="780"/>
        <v>0</v>
      </c>
      <c r="X554" s="297">
        <f t="shared" si="698"/>
        <v>4500</v>
      </c>
      <c r="Y554" s="338">
        <f>SUM(Y555)</f>
        <v>5890</v>
      </c>
      <c r="Z554" s="338">
        <f>SUM(Z555)</f>
        <v>5890</v>
      </c>
      <c r="AB554" s="299">
        <f t="shared" si="753"/>
        <v>4500</v>
      </c>
    </row>
    <row r="555" spans="1:28" s="6" customFormat="1" x14ac:dyDescent="0.25">
      <c r="B555" s="4">
        <v>42</v>
      </c>
      <c r="C555" s="347" t="s">
        <v>589</v>
      </c>
      <c r="D555" s="3"/>
      <c r="E555" s="3"/>
      <c r="F555" s="196"/>
      <c r="G555" s="3"/>
      <c r="H555" s="338">
        <f>SUM(H556)</f>
        <v>4500</v>
      </c>
      <c r="I555" s="338"/>
      <c r="J555" s="297">
        <f t="shared" si="694"/>
        <v>4500</v>
      </c>
      <c r="K555" s="338"/>
      <c r="L555" s="3"/>
      <c r="M555" s="338"/>
      <c r="N555" s="338"/>
      <c r="O555" s="3"/>
      <c r="P555" s="338"/>
      <c r="Q555" s="3"/>
      <c r="R555" s="3"/>
      <c r="S555" s="3"/>
      <c r="T555" s="288"/>
      <c r="U555" s="297"/>
      <c r="V555" s="196"/>
      <c r="W555" s="3"/>
      <c r="X555" s="297"/>
      <c r="Y555" s="338">
        <v>5890</v>
      </c>
      <c r="Z555" s="338">
        <v>5890</v>
      </c>
      <c r="AB555" s="299">
        <f t="shared" si="753"/>
        <v>4500</v>
      </c>
    </row>
    <row r="556" spans="1:28" s="6" customFormat="1" x14ac:dyDescent="0.25">
      <c r="B556" s="4">
        <v>422</v>
      </c>
      <c r="C556" s="347" t="s">
        <v>602</v>
      </c>
      <c r="D556" s="3">
        <f t="shared" ref="D556:E556" si="781">SUM(D557+D565+D568+D573)</f>
        <v>0</v>
      </c>
      <c r="E556" s="3">
        <f t="shared" si="781"/>
        <v>0</v>
      </c>
      <c r="F556" s="196">
        <f t="shared" si="720"/>
        <v>9000</v>
      </c>
      <c r="G556" s="3"/>
      <c r="H556" s="338">
        <f>SUM(H557:H577)</f>
        <v>4500</v>
      </c>
      <c r="I556" s="338">
        <f t="shared" ref="I556" si="782">SUM(I557+I565+I568+I573)</f>
        <v>0</v>
      </c>
      <c r="J556" s="297">
        <f t="shared" si="694"/>
        <v>4500</v>
      </c>
      <c r="K556" s="338">
        <f t="shared" ref="K556:T556" si="783">SUM(K557+K565+K568+K573)</f>
        <v>0</v>
      </c>
      <c r="L556" s="3">
        <f t="shared" si="783"/>
        <v>0</v>
      </c>
      <c r="M556" s="338"/>
      <c r="N556" s="338">
        <f t="shared" si="783"/>
        <v>0</v>
      </c>
      <c r="O556" s="3">
        <f t="shared" si="783"/>
        <v>0</v>
      </c>
      <c r="P556" s="338">
        <f t="shared" si="783"/>
        <v>0</v>
      </c>
      <c r="Q556" s="3">
        <f t="shared" si="783"/>
        <v>0</v>
      </c>
      <c r="R556" s="3">
        <f t="shared" si="783"/>
        <v>0</v>
      </c>
      <c r="S556" s="3">
        <f t="shared" si="783"/>
        <v>0</v>
      </c>
      <c r="T556" s="288">
        <f t="shared" si="783"/>
        <v>0</v>
      </c>
      <c r="U556" s="297">
        <f t="shared" si="703"/>
        <v>0</v>
      </c>
      <c r="V556" s="196">
        <f t="shared" si="696"/>
        <v>4500</v>
      </c>
      <c r="W556" s="3">
        <f t="shared" ref="W556" si="784">SUM(W557+W565+W568+W573)</f>
        <v>0</v>
      </c>
      <c r="X556" s="297">
        <f t="shared" si="698"/>
        <v>4500</v>
      </c>
      <c r="Y556" s="338"/>
      <c r="Z556" s="338"/>
      <c r="AB556" s="299">
        <f t="shared" si="753"/>
        <v>4500</v>
      </c>
    </row>
    <row r="557" spans="1:28" s="6" customFormat="1" x14ac:dyDescent="0.25">
      <c r="B557" s="202">
        <v>4221</v>
      </c>
      <c r="C557" s="351" t="s">
        <v>622</v>
      </c>
      <c r="D557" s="3">
        <f t="shared" ref="D557:E557" si="785">SUM(D558+D559+D560+D561+D562+D563+D564)</f>
        <v>0</v>
      </c>
      <c r="E557" s="3">
        <f t="shared" si="785"/>
        <v>0</v>
      </c>
      <c r="F557" s="196">
        <f t="shared" ref="F557:F575" si="786">SUM(H557:T557)</f>
        <v>2000</v>
      </c>
      <c r="G557" s="3"/>
      <c r="H557" s="339">
        <v>1000</v>
      </c>
      <c r="I557" s="338">
        <f t="shared" ref="I557" si="787">SUM(I558+I559+I560+I561+I562+I563+I564)</f>
        <v>0</v>
      </c>
      <c r="J557" s="297">
        <f t="shared" si="694"/>
        <v>1000</v>
      </c>
      <c r="K557" s="338">
        <f t="shared" ref="K557:T557" si="788">SUM(K558+K559+K560+K561+K562+K563+K564)</f>
        <v>0</v>
      </c>
      <c r="L557" s="3">
        <f t="shared" si="788"/>
        <v>0</v>
      </c>
      <c r="M557" s="338"/>
      <c r="N557" s="338">
        <f t="shared" si="788"/>
        <v>0</v>
      </c>
      <c r="O557" s="3">
        <f t="shared" si="788"/>
        <v>0</v>
      </c>
      <c r="P557" s="338">
        <f t="shared" si="788"/>
        <v>0</v>
      </c>
      <c r="Q557" s="3">
        <f t="shared" si="788"/>
        <v>0</v>
      </c>
      <c r="R557" s="3">
        <f t="shared" si="788"/>
        <v>0</v>
      </c>
      <c r="S557" s="3">
        <f t="shared" si="788"/>
        <v>0</v>
      </c>
      <c r="T557" s="288">
        <f t="shared" si="788"/>
        <v>0</v>
      </c>
      <c r="U557" s="297">
        <f t="shared" si="703"/>
        <v>0</v>
      </c>
      <c r="V557" s="196">
        <f t="shared" si="696"/>
        <v>1000</v>
      </c>
      <c r="W557" s="3">
        <f t="shared" ref="W557" si="789">SUM(W558+W559+W560+W561+W562+W563+W564)</f>
        <v>0</v>
      </c>
      <c r="X557" s="297">
        <f t="shared" si="698"/>
        <v>1000</v>
      </c>
      <c r="Y557" s="338"/>
      <c r="Z557" s="338"/>
      <c r="AB557" s="299">
        <f t="shared" si="753"/>
        <v>1000</v>
      </c>
    </row>
    <row r="558" spans="1:28" s="204" customFormat="1" x14ac:dyDescent="0.25">
      <c r="A558" s="201"/>
      <c r="B558" s="202">
        <v>4223</v>
      </c>
      <c r="C558" s="351" t="s">
        <v>604</v>
      </c>
      <c r="D558" s="195"/>
      <c r="E558" s="195"/>
      <c r="F558" s="196">
        <f t="shared" si="786"/>
        <v>2000</v>
      </c>
      <c r="G558" s="196"/>
      <c r="H558" s="339">
        <v>1000</v>
      </c>
      <c r="I558" s="339"/>
      <c r="J558" s="297">
        <f t="shared" ref="J558:J575" si="790">SUM(H558:I558)</f>
        <v>1000</v>
      </c>
      <c r="K558" s="339"/>
      <c r="L558" s="195"/>
      <c r="M558" s="339"/>
      <c r="N558" s="339"/>
      <c r="O558" s="195"/>
      <c r="P558" s="339"/>
      <c r="Q558" s="195"/>
      <c r="R558" s="195"/>
      <c r="S558" s="195"/>
      <c r="T558" s="289"/>
      <c r="U558" s="297">
        <f t="shared" si="703"/>
        <v>0</v>
      </c>
      <c r="V558" s="196">
        <f t="shared" si="696"/>
        <v>1000</v>
      </c>
      <c r="W558" s="195"/>
      <c r="X558" s="297">
        <f t="shared" si="698"/>
        <v>1000</v>
      </c>
      <c r="Y558" s="339"/>
      <c r="Z558" s="339"/>
      <c r="AB558" s="299">
        <f t="shared" si="753"/>
        <v>1000</v>
      </c>
    </row>
    <row r="559" spans="1:28" s="204" customFormat="1" hidden="1" x14ac:dyDescent="0.25">
      <c r="A559" s="201"/>
      <c r="B559" s="202" t="s">
        <v>84</v>
      </c>
      <c r="C559" s="351" t="s">
        <v>85</v>
      </c>
      <c r="D559" s="195"/>
      <c r="E559" s="195"/>
      <c r="F559" s="196">
        <f t="shared" si="786"/>
        <v>0</v>
      </c>
      <c r="G559" s="196"/>
      <c r="H559" s="339"/>
      <c r="I559" s="339"/>
      <c r="J559" s="297">
        <f t="shared" si="790"/>
        <v>0</v>
      </c>
      <c r="K559" s="339"/>
      <c r="L559" s="195"/>
      <c r="M559" s="339"/>
      <c r="N559" s="339"/>
      <c r="O559" s="195"/>
      <c r="P559" s="339"/>
      <c r="Q559" s="195"/>
      <c r="R559" s="195"/>
      <c r="S559" s="195"/>
      <c r="T559" s="289"/>
      <c r="U559" s="297">
        <f t="shared" si="703"/>
        <v>0</v>
      </c>
      <c r="V559" s="196">
        <f t="shared" si="696"/>
        <v>0</v>
      </c>
      <c r="W559" s="195"/>
      <c r="X559" s="297">
        <f t="shared" si="698"/>
        <v>0</v>
      </c>
      <c r="Y559" s="339"/>
      <c r="Z559" s="339"/>
      <c r="AB559" s="299">
        <f t="shared" si="753"/>
        <v>0</v>
      </c>
    </row>
    <row r="560" spans="1:28" s="204" customFormat="1" hidden="1" x14ac:dyDescent="0.25">
      <c r="A560" s="201"/>
      <c r="B560" s="202" t="s">
        <v>86</v>
      </c>
      <c r="C560" s="351" t="s">
        <v>87</v>
      </c>
      <c r="D560" s="195"/>
      <c r="E560" s="195"/>
      <c r="F560" s="196">
        <f t="shared" si="786"/>
        <v>0</v>
      </c>
      <c r="G560" s="196"/>
      <c r="H560" s="339"/>
      <c r="I560" s="339"/>
      <c r="J560" s="297">
        <f t="shared" si="790"/>
        <v>0</v>
      </c>
      <c r="K560" s="339"/>
      <c r="L560" s="195"/>
      <c r="M560" s="339"/>
      <c r="N560" s="339"/>
      <c r="O560" s="195"/>
      <c r="P560" s="339"/>
      <c r="Q560" s="195"/>
      <c r="R560" s="195"/>
      <c r="S560" s="195"/>
      <c r="T560" s="289"/>
      <c r="U560" s="297">
        <f t="shared" si="703"/>
        <v>0</v>
      </c>
      <c r="V560" s="196">
        <f t="shared" si="696"/>
        <v>0</v>
      </c>
      <c r="W560" s="195"/>
      <c r="X560" s="297">
        <f t="shared" si="698"/>
        <v>0</v>
      </c>
      <c r="Y560" s="339"/>
      <c r="Z560" s="339"/>
      <c r="AB560" s="299">
        <f t="shared" si="753"/>
        <v>0</v>
      </c>
    </row>
    <row r="561" spans="1:28" s="204" customFormat="1" hidden="1" x14ac:dyDescent="0.25">
      <c r="A561" s="201"/>
      <c r="B561" s="202" t="s">
        <v>88</v>
      </c>
      <c r="C561" s="351" t="s">
        <v>89</v>
      </c>
      <c r="D561" s="195"/>
      <c r="E561" s="195"/>
      <c r="F561" s="196">
        <f t="shared" si="786"/>
        <v>0</v>
      </c>
      <c r="G561" s="196"/>
      <c r="H561" s="339"/>
      <c r="I561" s="339"/>
      <c r="J561" s="297">
        <f t="shared" si="790"/>
        <v>0</v>
      </c>
      <c r="K561" s="339"/>
      <c r="L561" s="195"/>
      <c r="M561" s="339"/>
      <c r="N561" s="339"/>
      <c r="O561" s="195"/>
      <c r="P561" s="339"/>
      <c r="Q561" s="195"/>
      <c r="R561" s="195"/>
      <c r="S561" s="195"/>
      <c r="T561" s="289"/>
      <c r="U561" s="297">
        <f t="shared" si="703"/>
        <v>0</v>
      </c>
      <c r="V561" s="196">
        <f t="shared" ref="V561:V577" si="791">SUM(J561+U561)</f>
        <v>0</v>
      </c>
      <c r="W561" s="195"/>
      <c r="X561" s="297">
        <f t="shared" ref="X561:X577" si="792">SUM(V561:W561)</f>
        <v>0</v>
      </c>
      <c r="Y561" s="339"/>
      <c r="Z561" s="339"/>
      <c r="AB561" s="299">
        <f t="shared" si="753"/>
        <v>0</v>
      </c>
    </row>
    <row r="562" spans="1:28" s="204" customFormat="1" hidden="1" x14ac:dyDescent="0.25">
      <c r="A562" s="201"/>
      <c r="B562" s="202" t="s">
        <v>90</v>
      </c>
      <c r="C562" s="351" t="s">
        <v>91</v>
      </c>
      <c r="D562" s="195"/>
      <c r="E562" s="195"/>
      <c r="F562" s="196">
        <f t="shared" si="786"/>
        <v>0</v>
      </c>
      <c r="G562" s="196"/>
      <c r="H562" s="339"/>
      <c r="I562" s="339"/>
      <c r="J562" s="297">
        <f t="shared" si="790"/>
        <v>0</v>
      </c>
      <c r="K562" s="339"/>
      <c r="L562" s="195"/>
      <c r="M562" s="339"/>
      <c r="N562" s="339"/>
      <c r="O562" s="195"/>
      <c r="P562" s="339"/>
      <c r="Q562" s="195"/>
      <c r="R562" s="195"/>
      <c r="S562" s="195"/>
      <c r="T562" s="289"/>
      <c r="U562" s="297">
        <f t="shared" ref="U562:U575" si="793">SUM(K562:T562)</f>
        <v>0</v>
      </c>
      <c r="V562" s="196">
        <f t="shared" si="791"/>
        <v>0</v>
      </c>
      <c r="W562" s="195"/>
      <c r="X562" s="297">
        <f t="shared" si="792"/>
        <v>0</v>
      </c>
      <c r="Y562" s="339"/>
      <c r="Z562" s="339"/>
      <c r="AB562" s="299">
        <f t="shared" si="753"/>
        <v>0</v>
      </c>
    </row>
    <row r="563" spans="1:28" s="204" customFormat="1" hidden="1" x14ac:dyDescent="0.25">
      <c r="A563" s="201"/>
      <c r="B563" s="202" t="s">
        <v>92</v>
      </c>
      <c r="C563" s="351" t="s">
        <v>93</v>
      </c>
      <c r="D563" s="195"/>
      <c r="E563" s="195"/>
      <c r="F563" s="196">
        <f t="shared" si="786"/>
        <v>0</v>
      </c>
      <c r="G563" s="196"/>
      <c r="H563" s="339"/>
      <c r="I563" s="339"/>
      <c r="J563" s="297">
        <f t="shared" si="790"/>
        <v>0</v>
      </c>
      <c r="K563" s="339"/>
      <c r="L563" s="195"/>
      <c r="M563" s="339"/>
      <c r="N563" s="339"/>
      <c r="O563" s="195"/>
      <c r="P563" s="339"/>
      <c r="Q563" s="195"/>
      <c r="R563" s="195"/>
      <c r="S563" s="195"/>
      <c r="T563" s="289"/>
      <c r="U563" s="297">
        <f t="shared" si="793"/>
        <v>0</v>
      </c>
      <c r="V563" s="196">
        <f t="shared" si="791"/>
        <v>0</v>
      </c>
      <c r="W563" s="195"/>
      <c r="X563" s="297">
        <f t="shared" si="792"/>
        <v>0</v>
      </c>
      <c r="Y563" s="339"/>
      <c r="Z563" s="339"/>
      <c r="AB563" s="299">
        <f t="shared" si="753"/>
        <v>0</v>
      </c>
    </row>
    <row r="564" spans="1:28" s="204" customFormat="1" hidden="1" x14ac:dyDescent="0.25">
      <c r="A564" s="201"/>
      <c r="B564" s="202" t="s">
        <v>94</v>
      </c>
      <c r="C564" s="351" t="s">
        <v>95</v>
      </c>
      <c r="D564" s="195"/>
      <c r="E564" s="195"/>
      <c r="F564" s="196">
        <f t="shared" si="786"/>
        <v>0</v>
      </c>
      <c r="G564" s="196"/>
      <c r="H564" s="339"/>
      <c r="I564" s="339"/>
      <c r="J564" s="297">
        <f t="shared" si="790"/>
        <v>0</v>
      </c>
      <c r="K564" s="339"/>
      <c r="L564" s="195"/>
      <c r="M564" s="339"/>
      <c r="N564" s="339"/>
      <c r="O564" s="195"/>
      <c r="P564" s="339"/>
      <c r="Q564" s="195"/>
      <c r="R564" s="195"/>
      <c r="S564" s="195"/>
      <c r="T564" s="289"/>
      <c r="U564" s="297">
        <f t="shared" si="793"/>
        <v>0</v>
      </c>
      <c r="V564" s="196">
        <f t="shared" si="791"/>
        <v>0</v>
      </c>
      <c r="W564" s="195"/>
      <c r="X564" s="297">
        <f t="shared" si="792"/>
        <v>0</v>
      </c>
      <c r="Y564" s="339"/>
      <c r="Z564" s="339"/>
      <c r="AB564" s="299">
        <f t="shared" si="753"/>
        <v>0</v>
      </c>
    </row>
    <row r="565" spans="1:28" s="187" customFormat="1" hidden="1" x14ac:dyDescent="0.25">
      <c r="A565" s="185"/>
      <c r="B565" s="185">
        <v>423</v>
      </c>
      <c r="C565" s="352"/>
      <c r="D565" s="190">
        <f t="shared" ref="D565:E565" si="794">SUM(D566+D567)</f>
        <v>0</v>
      </c>
      <c r="E565" s="190">
        <f t="shared" si="794"/>
        <v>0</v>
      </c>
      <c r="F565" s="196">
        <f t="shared" si="786"/>
        <v>0</v>
      </c>
      <c r="G565" s="190"/>
      <c r="H565" s="340">
        <f t="shared" ref="H565:I565" si="795">SUM(H566+H567)</f>
        <v>0</v>
      </c>
      <c r="I565" s="341">
        <f t="shared" si="795"/>
        <v>0</v>
      </c>
      <c r="J565" s="297">
        <f t="shared" si="790"/>
        <v>0</v>
      </c>
      <c r="K565" s="341">
        <f t="shared" ref="K565:T565" si="796">SUM(K566+K567)</f>
        <v>0</v>
      </c>
      <c r="L565" s="183">
        <f t="shared" si="796"/>
        <v>0</v>
      </c>
      <c r="M565" s="341"/>
      <c r="N565" s="341">
        <f t="shared" si="796"/>
        <v>0</v>
      </c>
      <c r="O565" s="190">
        <f t="shared" si="796"/>
        <v>0</v>
      </c>
      <c r="P565" s="341">
        <f t="shared" si="796"/>
        <v>0</v>
      </c>
      <c r="Q565" s="190">
        <f t="shared" si="796"/>
        <v>0</v>
      </c>
      <c r="R565" s="190">
        <f t="shared" si="796"/>
        <v>0</v>
      </c>
      <c r="S565" s="190">
        <f t="shared" si="796"/>
        <v>0</v>
      </c>
      <c r="T565" s="291">
        <f t="shared" si="796"/>
        <v>0</v>
      </c>
      <c r="U565" s="297">
        <f t="shared" si="793"/>
        <v>0</v>
      </c>
      <c r="V565" s="196">
        <f t="shared" si="791"/>
        <v>0</v>
      </c>
      <c r="W565" s="190">
        <f t="shared" ref="W565" si="797">SUM(W566+W567)</f>
        <v>0</v>
      </c>
      <c r="X565" s="297">
        <f t="shared" si="792"/>
        <v>0</v>
      </c>
      <c r="Y565" s="341">
        <f t="shared" ref="Y565" si="798">SUM(Y566+Y567)</f>
        <v>0</v>
      </c>
      <c r="Z565" s="341">
        <f t="shared" ref="Z565" si="799">SUM(Z566+Z567)</f>
        <v>0</v>
      </c>
      <c r="AB565" s="299">
        <f t="shared" si="753"/>
        <v>0</v>
      </c>
    </row>
    <row r="566" spans="1:28" s="204" customFormat="1" hidden="1" x14ac:dyDescent="0.25">
      <c r="A566" s="201"/>
      <c r="B566" s="202" t="s">
        <v>96</v>
      </c>
      <c r="C566" s="351" t="s">
        <v>97</v>
      </c>
      <c r="D566" s="195"/>
      <c r="E566" s="195"/>
      <c r="F566" s="196">
        <f t="shared" si="786"/>
        <v>0</v>
      </c>
      <c r="G566" s="196"/>
      <c r="H566" s="339"/>
      <c r="I566" s="339"/>
      <c r="J566" s="297">
        <f t="shared" si="790"/>
        <v>0</v>
      </c>
      <c r="K566" s="339"/>
      <c r="L566" s="195"/>
      <c r="M566" s="339"/>
      <c r="N566" s="339"/>
      <c r="O566" s="195"/>
      <c r="P566" s="339"/>
      <c r="Q566" s="195"/>
      <c r="R566" s="195"/>
      <c r="S566" s="195"/>
      <c r="T566" s="289"/>
      <c r="U566" s="297">
        <f t="shared" si="793"/>
        <v>0</v>
      </c>
      <c r="V566" s="196">
        <f t="shared" si="791"/>
        <v>0</v>
      </c>
      <c r="W566" s="195"/>
      <c r="X566" s="297">
        <f t="shared" si="792"/>
        <v>0</v>
      </c>
      <c r="Y566" s="339"/>
      <c r="Z566" s="339"/>
      <c r="AB566" s="299">
        <f t="shared" si="753"/>
        <v>0</v>
      </c>
    </row>
    <row r="567" spans="1:28" s="204" customFormat="1" hidden="1" x14ac:dyDescent="0.25">
      <c r="A567" s="201"/>
      <c r="B567" s="202" t="s">
        <v>98</v>
      </c>
      <c r="C567" s="351" t="s">
        <v>99</v>
      </c>
      <c r="D567" s="195"/>
      <c r="E567" s="195"/>
      <c r="F567" s="196">
        <f t="shared" si="786"/>
        <v>0</v>
      </c>
      <c r="G567" s="196"/>
      <c r="H567" s="339"/>
      <c r="I567" s="339"/>
      <c r="J567" s="297">
        <f t="shared" si="790"/>
        <v>0</v>
      </c>
      <c r="K567" s="339"/>
      <c r="L567" s="195"/>
      <c r="M567" s="339"/>
      <c r="N567" s="339"/>
      <c r="O567" s="195"/>
      <c r="P567" s="339"/>
      <c r="Q567" s="195"/>
      <c r="R567" s="195"/>
      <c r="S567" s="195"/>
      <c r="T567" s="289"/>
      <c r="U567" s="297">
        <f t="shared" si="793"/>
        <v>0</v>
      </c>
      <c r="V567" s="196">
        <f t="shared" si="791"/>
        <v>0</v>
      </c>
      <c r="W567" s="195"/>
      <c r="X567" s="297">
        <f t="shared" si="792"/>
        <v>0</v>
      </c>
      <c r="Y567" s="339"/>
      <c r="Z567" s="339"/>
      <c r="AB567" s="299">
        <f t="shared" si="753"/>
        <v>0</v>
      </c>
    </row>
    <row r="568" spans="1:28" s="187" customFormat="1" hidden="1" x14ac:dyDescent="0.25">
      <c r="A568" s="185"/>
      <c r="B568" s="185">
        <v>424</v>
      </c>
      <c r="C568" s="352"/>
      <c r="D568" s="190">
        <f t="shared" ref="D568:E568" si="800">SUM(D569+D570+D571+D572)</f>
        <v>0</v>
      </c>
      <c r="E568" s="190">
        <f t="shared" si="800"/>
        <v>0</v>
      </c>
      <c r="F568" s="196">
        <f t="shared" si="786"/>
        <v>0</v>
      </c>
      <c r="G568" s="190"/>
      <c r="H568" s="340">
        <f t="shared" ref="H568:I568" si="801">SUM(H569+H570+H571+H572)</f>
        <v>0</v>
      </c>
      <c r="I568" s="341">
        <f t="shared" si="801"/>
        <v>0</v>
      </c>
      <c r="J568" s="297">
        <f t="shared" si="790"/>
        <v>0</v>
      </c>
      <c r="K568" s="341">
        <f t="shared" ref="K568:T568" si="802">SUM(K569+K570+K571+K572)</f>
        <v>0</v>
      </c>
      <c r="L568" s="183">
        <f t="shared" si="802"/>
        <v>0</v>
      </c>
      <c r="M568" s="341"/>
      <c r="N568" s="341">
        <f t="shared" si="802"/>
        <v>0</v>
      </c>
      <c r="O568" s="190">
        <f t="shared" si="802"/>
        <v>0</v>
      </c>
      <c r="P568" s="341">
        <f t="shared" si="802"/>
        <v>0</v>
      </c>
      <c r="Q568" s="190">
        <f t="shared" si="802"/>
        <v>0</v>
      </c>
      <c r="R568" s="190">
        <f t="shared" si="802"/>
        <v>0</v>
      </c>
      <c r="S568" s="190">
        <f t="shared" si="802"/>
        <v>0</v>
      </c>
      <c r="T568" s="291">
        <f t="shared" si="802"/>
        <v>0</v>
      </c>
      <c r="U568" s="297">
        <f t="shared" si="793"/>
        <v>0</v>
      </c>
      <c r="V568" s="196">
        <f t="shared" si="791"/>
        <v>0</v>
      </c>
      <c r="W568" s="190">
        <f t="shared" ref="W568" si="803">SUM(W569+W570+W571+W572)</f>
        <v>0</v>
      </c>
      <c r="X568" s="297">
        <f t="shared" si="792"/>
        <v>0</v>
      </c>
      <c r="Y568" s="341">
        <f t="shared" ref="Y568" si="804">SUM(Y569+Y570+Y571+Y572)</f>
        <v>0</v>
      </c>
      <c r="Z568" s="341">
        <f t="shared" ref="Z568" si="805">SUM(Z569+Z570+Z571+Z572)</f>
        <v>0</v>
      </c>
      <c r="AB568" s="299">
        <f t="shared" si="753"/>
        <v>0</v>
      </c>
    </row>
    <row r="569" spans="1:28" s="204" customFormat="1" hidden="1" x14ac:dyDescent="0.25">
      <c r="A569" s="201"/>
      <c r="B569" s="205">
        <v>4241</v>
      </c>
      <c r="C569" s="353" t="s">
        <v>100</v>
      </c>
      <c r="D569" s="195"/>
      <c r="E569" s="195"/>
      <c r="F569" s="196">
        <f t="shared" si="786"/>
        <v>0</v>
      </c>
      <c r="G569" s="196"/>
      <c r="H569" s="339"/>
      <c r="I569" s="339"/>
      <c r="J569" s="297">
        <f t="shared" si="790"/>
        <v>0</v>
      </c>
      <c r="K569" s="339"/>
      <c r="L569" s="195"/>
      <c r="M569" s="339"/>
      <c r="N569" s="339"/>
      <c r="O569" s="195"/>
      <c r="P569" s="339"/>
      <c r="Q569" s="195"/>
      <c r="R569" s="195"/>
      <c r="S569" s="195"/>
      <c r="T569" s="289"/>
      <c r="U569" s="297">
        <f t="shared" si="793"/>
        <v>0</v>
      </c>
      <c r="V569" s="196">
        <f t="shared" si="791"/>
        <v>0</v>
      </c>
      <c r="W569" s="195"/>
      <c r="X569" s="297">
        <f t="shared" si="792"/>
        <v>0</v>
      </c>
      <c r="Y569" s="339"/>
      <c r="Z569" s="339"/>
      <c r="AB569" s="299">
        <f t="shared" si="753"/>
        <v>0</v>
      </c>
    </row>
    <row r="570" spans="1:28" s="204" customFormat="1" hidden="1" x14ac:dyDescent="0.25">
      <c r="A570" s="201"/>
      <c r="B570" s="205">
        <v>4242</v>
      </c>
      <c r="C570" s="354" t="s">
        <v>101</v>
      </c>
      <c r="D570" s="195"/>
      <c r="E570" s="195"/>
      <c r="F570" s="196">
        <f t="shared" si="786"/>
        <v>0</v>
      </c>
      <c r="G570" s="196"/>
      <c r="H570" s="339"/>
      <c r="I570" s="339"/>
      <c r="J570" s="297">
        <f t="shared" si="790"/>
        <v>0</v>
      </c>
      <c r="K570" s="339"/>
      <c r="L570" s="195"/>
      <c r="M570" s="339"/>
      <c r="N570" s="339"/>
      <c r="O570" s="195"/>
      <c r="P570" s="339"/>
      <c r="Q570" s="195"/>
      <c r="R570" s="195"/>
      <c r="S570" s="195"/>
      <c r="T570" s="289"/>
      <c r="U570" s="297">
        <f t="shared" si="793"/>
        <v>0</v>
      </c>
      <c r="V570" s="196">
        <f t="shared" si="791"/>
        <v>0</v>
      </c>
      <c r="W570" s="195"/>
      <c r="X570" s="297">
        <f t="shared" si="792"/>
        <v>0</v>
      </c>
      <c r="Y570" s="339"/>
      <c r="Z570" s="339"/>
      <c r="AB570" s="299">
        <f t="shared" si="753"/>
        <v>0</v>
      </c>
    </row>
    <row r="571" spans="1:28" s="204" customFormat="1" hidden="1" x14ac:dyDescent="0.25">
      <c r="A571" s="201"/>
      <c r="B571" s="205">
        <v>4243</v>
      </c>
      <c r="C571" s="354" t="s">
        <v>102</v>
      </c>
      <c r="D571" s="195"/>
      <c r="E571" s="195"/>
      <c r="F571" s="196">
        <f t="shared" si="786"/>
        <v>0</v>
      </c>
      <c r="G571" s="196"/>
      <c r="H571" s="339"/>
      <c r="I571" s="339"/>
      <c r="J571" s="297">
        <f t="shared" si="790"/>
        <v>0</v>
      </c>
      <c r="K571" s="339"/>
      <c r="L571" s="195"/>
      <c r="M571" s="339"/>
      <c r="N571" s="339"/>
      <c r="O571" s="195"/>
      <c r="P571" s="339"/>
      <c r="Q571" s="195"/>
      <c r="R571" s="195"/>
      <c r="S571" s="195"/>
      <c r="T571" s="289"/>
      <c r="U571" s="297">
        <f t="shared" si="793"/>
        <v>0</v>
      </c>
      <c r="V571" s="196">
        <f t="shared" si="791"/>
        <v>0</v>
      </c>
      <c r="W571" s="195"/>
      <c r="X571" s="297">
        <f t="shared" si="792"/>
        <v>0</v>
      </c>
      <c r="Y571" s="339"/>
      <c r="Z571" s="339"/>
      <c r="AB571" s="299">
        <f t="shared" si="753"/>
        <v>0</v>
      </c>
    </row>
    <row r="572" spans="1:28" s="204" customFormat="1" hidden="1" x14ac:dyDescent="0.25">
      <c r="A572" s="201"/>
      <c r="B572" s="205">
        <v>4244</v>
      </c>
      <c r="C572" s="354" t="s">
        <v>103</v>
      </c>
      <c r="D572" s="195"/>
      <c r="E572" s="195"/>
      <c r="F572" s="196">
        <f t="shared" si="786"/>
        <v>0</v>
      </c>
      <c r="G572" s="196"/>
      <c r="H572" s="339"/>
      <c r="I572" s="339"/>
      <c r="J572" s="297">
        <f t="shared" si="790"/>
        <v>0</v>
      </c>
      <c r="K572" s="339"/>
      <c r="L572" s="195"/>
      <c r="M572" s="339"/>
      <c r="N572" s="339"/>
      <c r="O572" s="195"/>
      <c r="P572" s="339"/>
      <c r="Q572" s="195"/>
      <c r="R572" s="195"/>
      <c r="S572" s="195"/>
      <c r="T572" s="289"/>
      <c r="U572" s="297">
        <f t="shared" si="793"/>
        <v>0</v>
      </c>
      <c r="V572" s="196">
        <f t="shared" si="791"/>
        <v>0</v>
      </c>
      <c r="W572" s="195"/>
      <c r="X572" s="297">
        <f t="shared" si="792"/>
        <v>0</v>
      </c>
      <c r="Y572" s="339"/>
      <c r="Z572" s="339"/>
      <c r="AB572" s="299">
        <f t="shared" si="753"/>
        <v>0</v>
      </c>
    </row>
    <row r="573" spans="1:28" s="187" customFormat="1" hidden="1" x14ac:dyDescent="0.25">
      <c r="A573" s="185"/>
      <c r="B573" s="185">
        <v>426</v>
      </c>
      <c r="C573" s="355"/>
      <c r="D573" s="190">
        <f t="shared" ref="D573:E573" si="806">SUM(D574+D575)</f>
        <v>0</v>
      </c>
      <c r="E573" s="190">
        <f t="shared" si="806"/>
        <v>0</v>
      </c>
      <c r="F573" s="196">
        <f t="shared" si="786"/>
        <v>0</v>
      </c>
      <c r="G573" s="190"/>
      <c r="H573" s="340">
        <f t="shared" ref="H573:I573" si="807">SUM(H574+H575)</f>
        <v>0</v>
      </c>
      <c r="I573" s="341">
        <f t="shared" si="807"/>
        <v>0</v>
      </c>
      <c r="J573" s="297">
        <f t="shared" si="790"/>
        <v>0</v>
      </c>
      <c r="K573" s="341">
        <f t="shared" ref="K573:T573" si="808">SUM(K574+K575)</f>
        <v>0</v>
      </c>
      <c r="L573" s="183">
        <f t="shared" si="808"/>
        <v>0</v>
      </c>
      <c r="M573" s="341"/>
      <c r="N573" s="341">
        <f t="shared" si="808"/>
        <v>0</v>
      </c>
      <c r="O573" s="190">
        <f t="shared" si="808"/>
        <v>0</v>
      </c>
      <c r="P573" s="341">
        <f t="shared" si="808"/>
        <v>0</v>
      </c>
      <c r="Q573" s="190">
        <f t="shared" si="808"/>
        <v>0</v>
      </c>
      <c r="R573" s="190">
        <f t="shared" si="808"/>
        <v>0</v>
      </c>
      <c r="S573" s="190">
        <f t="shared" si="808"/>
        <v>0</v>
      </c>
      <c r="T573" s="291">
        <f t="shared" si="808"/>
        <v>0</v>
      </c>
      <c r="U573" s="297">
        <f t="shared" si="793"/>
        <v>0</v>
      </c>
      <c r="V573" s="196">
        <f t="shared" si="791"/>
        <v>0</v>
      </c>
      <c r="W573" s="190">
        <f t="shared" ref="W573" si="809">SUM(W574+W575)</f>
        <v>0</v>
      </c>
      <c r="X573" s="297">
        <f t="shared" si="792"/>
        <v>0</v>
      </c>
      <c r="Y573" s="341">
        <f t="shared" ref="Y573" si="810">SUM(Y574+Y575)</f>
        <v>0</v>
      </c>
      <c r="Z573" s="341">
        <f t="shared" ref="Z573" si="811">SUM(Z574+Z575)</f>
        <v>0</v>
      </c>
      <c r="AB573" s="299">
        <f t="shared" si="753"/>
        <v>0</v>
      </c>
    </row>
    <row r="574" spans="1:28" s="204" customFormat="1" hidden="1" x14ac:dyDescent="0.25">
      <c r="A574" s="201"/>
      <c r="B574" s="202">
        <v>4262</v>
      </c>
      <c r="C574" s="351" t="s">
        <v>104</v>
      </c>
      <c r="D574" s="195"/>
      <c r="E574" s="195"/>
      <c r="F574" s="196">
        <f t="shared" si="786"/>
        <v>0</v>
      </c>
      <c r="G574" s="196"/>
      <c r="H574" s="339"/>
      <c r="I574" s="339"/>
      <c r="J574" s="297">
        <f t="shared" si="790"/>
        <v>0</v>
      </c>
      <c r="K574" s="339"/>
      <c r="L574" s="195"/>
      <c r="M574" s="339"/>
      <c r="N574" s="339"/>
      <c r="O574" s="195"/>
      <c r="P574" s="339"/>
      <c r="Q574" s="195"/>
      <c r="R574" s="195"/>
      <c r="S574" s="195"/>
      <c r="T574" s="289"/>
      <c r="U574" s="297">
        <f t="shared" si="793"/>
        <v>0</v>
      </c>
      <c r="V574" s="196">
        <f t="shared" si="791"/>
        <v>0</v>
      </c>
      <c r="W574" s="195"/>
      <c r="X574" s="297">
        <f t="shared" si="792"/>
        <v>0</v>
      </c>
      <c r="Y574" s="339"/>
      <c r="Z574" s="339"/>
      <c r="AB574" s="299">
        <f t="shared" si="753"/>
        <v>0</v>
      </c>
    </row>
    <row r="575" spans="1:28" s="204" customFormat="1" hidden="1" x14ac:dyDescent="0.25">
      <c r="A575" s="201"/>
      <c r="B575" s="202">
        <v>4263</v>
      </c>
      <c r="C575" s="351" t="s">
        <v>105</v>
      </c>
      <c r="D575" s="195"/>
      <c r="E575" s="195"/>
      <c r="F575" s="196">
        <f t="shared" si="786"/>
        <v>0</v>
      </c>
      <c r="G575" s="196"/>
      <c r="H575" s="339"/>
      <c r="I575" s="339"/>
      <c r="J575" s="297">
        <f t="shared" si="790"/>
        <v>0</v>
      </c>
      <c r="K575" s="339"/>
      <c r="L575" s="195"/>
      <c r="M575" s="339"/>
      <c r="N575" s="339"/>
      <c r="O575" s="195"/>
      <c r="P575" s="339"/>
      <c r="Q575" s="195"/>
      <c r="R575" s="195"/>
      <c r="S575" s="195"/>
      <c r="T575" s="289"/>
      <c r="U575" s="297">
        <f t="shared" si="793"/>
        <v>0</v>
      </c>
      <c r="V575" s="196">
        <f t="shared" si="791"/>
        <v>0</v>
      </c>
      <c r="W575" s="195"/>
      <c r="X575" s="297">
        <f t="shared" si="792"/>
        <v>0</v>
      </c>
      <c r="Y575" s="339"/>
      <c r="Z575" s="339"/>
      <c r="AB575" s="299">
        <f t="shared" si="753"/>
        <v>0</v>
      </c>
    </row>
    <row r="576" spans="1:28" s="204" customFormat="1" x14ac:dyDescent="0.25">
      <c r="A576" s="201"/>
      <c r="B576" s="4"/>
      <c r="C576" s="347"/>
      <c r="D576" s="3">
        <f t="shared" ref="D576:E576" si="812">SUM(D577+D585+D588+D593)</f>
        <v>0</v>
      </c>
      <c r="E576" s="3">
        <f t="shared" si="812"/>
        <v>0</v>
      </c>
      <c r="F576" s="196">
        <f t="shared" ref="F576" si="813">SUM(H576:T576)</f>
        <v>0</v>
      </c>
      <c r="G576" s="3"/>
      <c r="H576" s="338"/>
      <c r="I576" s="338"/>
      <c r="J576" s="297">
        <f t="shared" ref="J576" si="814">SUM(H576:I576)</f>
        <v>0</v>
      </c>
      <c r="K576" s="338">
        <f t="shared" ref="K576:T576" si="815">SUM(K577+K585+K588+K593)</f>
        <v>0</v>
      </c>
      <c r="L576" s="3">
        <f t="shared" si="815"/>
        <v>0</v>
      </c>
      <c r="M576" s="338"/>
      <c r="N576" s="338">
        <f t="shared" si="815"/>
        <v>0</v>
      </c>
      <c r="O576" s="3">
        <f t="shared" si="815"/>
        <v>0</v>
      </c>
      <c r="P576" s="338">
        <f t="shared" si="815"/>
        <v>0</v>
      </c>
      <c r="Q576" s="3">
        <f t="shared" si="815"/>
        <v>0</v>
      </c>
      <c r="R576" s="3">
        <f t="shared" si="815"/>
        <v>0</v>
      </c>
      <c r="S576" s="3">
        <f t="shared" si="815"/>
        <v>0</v>
      </c>
      <c r="T576" s="288">
        <f t="shared" si="815"/>
        <v>0</v>
      </c>
      <c r="U576" s="297">
        <f t="shared" ref="U576:U577" si="816">SUM(K576:T576)</f>
        <v>0</v>
      </c>
      <c r="V576" s="196">
        <f t="shared" si="791"/>
        <v>0</v>
      </c>
      <c r="W576" s="3">
        <f t="shared" ref="W576" si="817">SUM(W577+W585+W588+W593)</f>
        <v>0</v>
      </c>
      <c r="X576" s="297">
        <f t="shared" si="792"/>
        <v>0</v>
      </c>
      <c r="Y576" s="338"/>
      <c r="Z576" s="338"/>
      <c r="AA576" s="6"/>
      <c r="AB576" s="299">
        <f t="shared" ref="AB576:AB577" si="818">SUM(H576+U576)</f>
        <v>0</v>
      </c>
    </row>
    <row r="577" spans="1:28" s="204" customFormat="1" x14ac:dyDescent="0.25">
      <c r="A577" s="201"/>
      <c r="B577" s="202">
        <v>4227</v>
      </c>
      <c r="C577" s="351" t="s">
        <v>95</v>
      </c>
      <c r="D577" s="195"/>
      <c r="E577" s="195"/>
      <c r="F577" s="196">
        <f t="shared" ref="F577" si="819">SUM(H577:T577)</f>
        <v>5000</v>
      </c>
      <c r="G577" s="196"/>
      <c r="H577" s="339">
        <v>2500</v>
      </c>
      <c r="I577" s="339"/>
      <c r="J577" s="297">
        <f t="shared" ref="J577" si="820">SUM(H577:I577)</f>
        <v>2500</v>
      </c>
      <c r="K577" s="339"/>
      <c r="L577" s="195"/>
      <c r="M577" s="339"/>
      <c r="N577" s="339"/>
      <c r="O577" s="195"/>
      <c r="P577" s="339"/>
      <c r="Q577" s="195"/>
      <c r="R577" s="195"/>
      <c r="S577" s="195"/>
      <c r="T577" s="289"/>
      <c r="U577" s="297">
        <f t="shared" si="816"/>
        <v>0</v>
      </c>
      <c r="V577" s="196">
        <f t="shared" si="791"/>
        <v>2500</v>
      </c>
      <c r="W577" s="195"/>
      <c r="X577" s="297">
        <f t="shared" si="792"/>
        <v>2500</v>
      </c>
      <c r="Y577" s="339"/>
      <c r="Z577" s="339"/>
      <c r="AB577" s="299">
        <f t="shared" si="818"/>
        <v>2500</v>
      </c>
    </row>
    <row r="578" spans="1:28" x14ac:dyDescent="0.25">
      <c r="C578" s="356"/>
      <c r="AB578" s="299">
        <f t="shared" si="753"/>
        <v>0</v>
      </c>
    </row>
    <row r="579" spans="1:28" s="6" customFormat="1" x14ac:dyDescent="0.25">
      <c r="B579" s="5"/>
      <c r="C579" s="346" t="s">
        <v>609</v>
      </c>
      <c r="D579" s="3">
        <f>SUM(D580+D637)</f>
        <v>0</v>
      </c>
      <c r="E579" s="3">
        <f>SUM(E580+E637)</f>
        <v>0</v>
      </c>
      <c r="F579" s="196">
        <f t="shared" ref="F579:F582" si="821">SUM(H579:T579)</f>
        <v>0</v>
      </c>
      <c r="G579" s="3"/>
      <c r="H579" s="338">
        <f>SUM(H580+H637)</f>
        <v>0</v>
      </c>
      <c r="I579" s="338">
        <f>SUM(I580+I637)</f>
        <v>0</v>
      </c>
      <c r="J579" s="297">
        <f t="shared" ref="J579:J639" si="822">SUM(H579:I579)</f>
        <v>0</v>
      </c>
      <c r="K579" s="338">
        <f>SUM(K580+K637)</f>
        <v>0</v>
      </c>
      <c r="L579" s="3">
        <f>SUM(L580+L637)</f>
        <v>0</v>
      </c>
      <c r="M579" s="338"/>
      <c r="N579" s="338">
        <f t="shared" ref="N579:T579" si="823">SUM(N580+N637)</f>
        <v>0</v>
      </c>
      <c r="O579" s="3">
        <f t="shared" si="823"/>
        <v>0</v>
      </c>
      <c r="P579" s="338">
        <f t="shared" si="823"/>
        <v>0</v>
      </c>
      <c r="Q579" s="3">
        <f t="shared" si="823"/>
        <v>0</v>
      </c>
      <c r="R579" s="3">
        <f t="shared" si="823"/>
        <v>0</v>
      </c>
      <c r="S579" s="3">
        <f t="shared" si="823"/>
        <v>0</v>
      </c>
      <c r="T579" s="288">
        <f t="shared" si="823"/>
        <v>0</v>
      </c>
      <c r="U579" s="297">
        <f>SUM(K579:T579)</f>
        <v>0</v>
      </c>
      <c r="V579" s="196">
        <f t="shared" ref="V579:V642" si="824">SUM(J579+U579)</f>
        <v>0</v>
      </c>
      <c r="W579" s="3">
        <f>SUM(W580+W637)</f>
        <v>0</v>
      </c>
      <c r="X579" s="297">
        <f t="shared" ref="X579:X642" si="825">SUM(V579:W579)</f>
        <v>0</v>
      </c>
      <c r="Y579" s="338"/>
      <c r="Z579" s="338"/>
      <c r="AB579" s="299">
        <f t="shared" si="753"/>
        <v>0</v>
      </c>
    </row>
    <row r="580" spans="1:28" s="6" customFormat="1" x14ac:dyDescent="0.25">
      <c r="B580" s="5">
        <v>3</v>
      </c>
      <c r="C580" s="347" t="s">
        <v>118</v>
      </c>
      <c r="D580" s="3">
        <f>SUM(D581+D593+D626)</f>
        <v>0</v>
      </c>
      <c r="E580" s="3">
        <f>SUM(E581+E593+E626)</f>
        <v>0</v>
      </c>
      <c r="F580" s="196">
        <f t="shared" si="821"/>
        <v>0</v>
      </c>
      <c r="G580" s="3"/>
      <c r="H580" s="338">
        <f>SUM(H581+H593+H626)</f>
        <v>0</v>
      </c>
      <c r="I580" s="338">
        <f>SUM(I581+I593+I626)</f>
        <v>0</v>
      </c>
      <c r="J580" s="297">
        <f t="shared" si="822"/>
        <v>0</v>
      </c>
      <c r="K580" s="338">
        <f>SUM(K581+K593+K626)</f>
        <v>0</v>
      </c>
      <c r="L580" s="3">
        <f>SUM(L581+L593+L626)</f>
        <v>0</v>
      </c>
      <c r="M580" s="338"/>
      <c r="N580" s="338">
        <f t="shared" ref="N580:T580" si="826">SUM(N581+N593+N626)</f>
        <v>0</v>
      </c>
      <c r="O580" s="3">
        <f t="shared" si="826"/>
        <v>0</v>
      </c>
      <c r="P580" s="338">
        <f t="shared" si="826"/>
        <v>0</v>
      </c>
      <c r="Q580" s="3">
        <f t="shared" si="826"/>
        <v>0</v>
      </c>
      <c r="R580" s="3">
        <f t="shared" si="826"/>
        <v>0</v>
      </c>
      <c r="S580" s="3">
        <f t="shared" si="826"/>
        <v>0</v>
      </c>
      <c r="T580" s="288">
        <f t="shared" si="826"/>
        <v>0</v>
      </c>
      <c r="U580" s="297">
        <f t="shared" ref="U580:U643" si="827">SUM(K580:T580)</f>
        <v>0</v>
      </c>
      <c r="V580" s="196">
        <f t="shared" si="824"/>
        <v>0</v>
      </c>
      <c r="W580" s="3">
        <f>SUM(W581+W593+W626)</f>
        <v>0</v>
      </c>
      <c r="X580" s="297">
        <f t="shared" si="825"/>
        <v>0</v>
      </c>
      <c r="Y580" s="338"/>
      <c r="Z580" s="338"/>
      <c r="AB580" s="299">
        <f t="shared" si="753"/>
        <v>0</v>
      </c>
    </row>
    <row r="581" spans="1:28" s="6" customFormat="1" hidden="1" x14ac:dyDescent="0.25">
      <c r="B581" s="5">
        <v>31</v>
      </c>
      <c r="C581" s="347"/>
      <c r="D581" s="3">
        <f t="shared" ref="D581:E581" si="828">SUM(D582+D587+D589)</f>
        <v>0</v>
      </c>
      <c r="E581" s="3">
        <f t="shared" si="828"/>
        <v>0</v>
      </c>
      <c r="F581" s="196">
        <f t="shared" si="821"/>
        <v>0</v>
      </c>
      <c r="G581" s="3"/>
      <c r="H581" s="338">
        <f t="shared" ref="H581:I581" si="829">SUM(H582+H587+H589)</f>
        <v>0</v>
      </c>
      <c r="I581" s="338">
        <f t="shared" si="829"/>
        <v>0</v>
      </c>
      <c r="J581" s="297">
        <f t="shared" si="822"/>
        <v>0</v>
      </c>
      <c r="K581" s="338">
        <f t="shared" ref="K581:T581" si="830">SUM(K582+K587+K589)</f>
        <v>0</v>
      </c>
      <c r="L581" s="3">
        <f t="shared" si="830"/>
        <v>0</v>
      </c>
      <c r="M581" s="338"/>
      <c r="N581" s="338">
        <f t="shared" si="830"/>
        <v>0</v>
      </c>
      <c r="O581" s="3">
        <f t="shared" si="830"/>
        <v>0</v>
      </c>
      <c r="P581" s="338">
        <f t="shared" si="830"/>
        <v>0</v>
      </c>
      <c r="Q581" s="3">
        <f t="shared" si="830"/>
        <v>0</v>
      </c>
      <c r="R581" s="3">
        <f t="shared" si="830"/>
        <v>0</v>
      </c>
      <c r="S581" s="3">
        <f t="shared" si="830"/>
        <v>0</v>
      </c>
      <c r="T581" s="288">
        <f t="shared" si="830"/>
        <v>0</v>
      </c>
      <c r="U581" s="297">
        <f t="shared" si="827"/>
        <v>0</v>
      </c>
      <c r="V581" s="196">
        <f t="shared" si="824"/>
        <v>0</v>
      </c>
      <c r="W581" s="3">
        <f t="shared" ref="W581" si="831">SUM(W582+W587+W589)</f>
        <v>0</v>
      </c>
      <c r="X581" s="297">
        <f t="shared" si="825"/>
        <v>0</v>
      </c>
      <c r="Y581" s="338"/>
      <c r="Z581" s="338"/>
      <c r="AB581" s="299">
        <f t="shared" si="753"/>
        <v>0</v>
      </c>
    </row>
    <row r="582" spans="1:28" s="6" customFormat="1" hidden="1" x14ac:dyDescent="0.25">
      <c r="B582" s="5">
        <v>311</v>
      </c>
      <c r="C582" s="347"/>
      <c r="D582" s="3">
        <f t="shared" ref="D582:E582" si="832">SUM(D583+D584+D585+D586)</f>
        <v>0</v>
      </c>
      <c r="E582" s="3">
        <f t="shared" si="832"/>
        <v>0</v>
      </c>
      <c r="F582" s="196">
        <f t="shared" si="821"/>
        <v>0</v>
      </c>
      <c r="G582" s="3"/>
      <c r="H582" s="338">
        <f t="shared" ref="H582:I582" si="833">SUM(H583+H584+H585+H586)</f>
        <v>0</v>
      </c>
      <c r="I582" s="338">
        <f t="shared" si="833"/>
        <v>0</v>
      </c>
      <c r="J582" s="297">
        <f t="shared" si="822"/>
        <v>0</v>
      </c>
      <c r="K582" s="338">
        <f t="shared" ref="K582:T582" si="834">SUM(K583+K584+K585+K586)</f>
        <v>0</v>
      </c>
      <c r="L582" s="3">
        <f t="shared" si="834"/>
        <v>0</v>
      </c>
      <c r="M582" s="338"/>
      <c r="N582" s="338">
        <f t="shared" si="834"/>
        <v>0</v>
      </c>
      <c r="O582" s="3">
        <f t="shared" si="834"/>
        <v>0</v>
      </c>
      <c r="P582" s="338">
        <f t="shared" si="834"/>
        <v>0</v>
      </c>
      <c r="Q582" s="3">
        <f t="shared" si="834"/>
        <v>0</v>
      </c>
      <c r="R582" s="3">
        <f t="shared" si="834"/>
        <v>0</v>
      </c>
      <c r="S582" s="3">
        <f t="shared" si="834"/>
        <v>0</v>
      </c>
      <c r="T582" s="288">
        <f t="shared" si="834"/>
        <v>0</v>
      </c>
      <c r="U582" s="297">
        <f t="shared" si="827"/>
        <v>0</v>
      </c>
      <c r="V582" s="196">
        <f t="shared" si="824"/>
        <v>0</v>
      </c>
      <c r="W582" s="3">
        <f t="shared" ref="W582" si="835">SUM(W583+W584+W585+W586)</f>
        <v>0</v>
      </c>
      <c r="X582" s="297">
        <f t="shared" si="825"/>
        <v>0</v>
      </c>
      <c r="Y582" s="338"/>
      <c r="Z582" s="338"/>
      <c r="AB582" s="299">
        <f t="shared" si="753"/>
        <v>0</v>
      </c>
    </row>
    <row r="583" spans="1:28" s="197" customFormat="1" hidden="1" x14ac:dyDescent="0.25">
      <c r="A583" s="192"/>
      <c r="B583" s="193" t="s">
        <v>0</v>
      </c>
      <c r="C583" s="348" t="s">
        <v>1</v>
      </c>
      <c r="D583" s="195"/>
      <c r="E583" s="195"/>
      <c r="F583" s="196">
        <f t="shared" ref="F583" si="836">SUM(H583:T583)</f>
        <v>0</v>
      </c>
      <c r="G583" s="196"/>
      <c r="H583" s="339"/>
      <c r="I583" s="339"/>
      <c r="J583" s="297">
        <f t="shared" si="822"/>
        <v>0</v>
      </c>
      <c r="K583" s="339"/>
      <c r="L583" s="195"/>
      <c r="M583" s="339"/>
      <c r="N583" s="339"/>
      <c r="O583" s="195"/>
      <c r="P583" s="339"/>
      <c r="Q583" s="195"/>
      <c r="R583" s="195"/>
      <c r="S583" s="195"/>
      <c r="T583" s="289"/>
      <c r="U583" s="297">
        <f t="shared" si="827"/>
        <v>0</v>
      </c>
      <c r="V583" s="196">
        <f t="shared" si="824"/>
        <v>0</v>
      </c>
      <c r="W583" s="195"/>
      <c r="X583" s="297">
        <f t="shared" si="825"/>
        <v>0</v>
      </c>
      <c r="Y583" s="339"/>
      <c r="Z583" s="339"/>
      <c r="AB583" s="299">
        <f t="shared" si="753"/>
        <v>0</v>
      </c>
    </row>
    <row r="584" spans="1:28" s="197" customFormat="1" hidden="1" x14ac:dyDescent="0.25">
      <c r="A584" s="192"/>
      <c r="B584" s="193" t="s">
        <v>2</v>
      </c>
      <c r="C584" s="348" t="s">
        <v>3</v>
      </c>
      <c r="D584" s="195"/>
      <c r="E584" s="195"/>
      <c r="F584" s="196">
        <f t="shared" ref="F584:F638" si="837">SUM(H584:T584)</f>
        <v>0</v>
      </c>
      <c r="G584" s="196"/>
      <c r="H584" s="339"/>
      <c r="I584" s="339"/>
      <c r="J584" s="297">
        <f t="shared" si="822"/>
        <v>0</v>
      </c>
      <c r="K584" s="339"/>
      <c r="L584" s="195"/>
      <c r="M584" s="339"/>
      <c r="N584" s="339"/>
      <c r="O584" s="195"/>
      <c r="P584" s="339"/>
      <c r="Q584" s="195"/>
      <c r="R584" s="195"/>
      <c r="S584" s="195"/>
      <c r="T584" s="289"/>
      <c r="U584" s="297">
        <f t="shared" si="827"/>
        <v>0</v>
      </c>
      <c r="V584" s="196">
        <f t="shared" si="824"/>
        <v>0</v>
      </c>
      <c r="W584" s="195"/>
      <c r="X584" s="297">
        <f t="shared" si="825"/>
        <v>0</v>
      </c>
      <c r="Y584" s="339"/>
      <c r="Z584" s="339"/>
      <c r="AB584" s="299">
        <f t="shared" si="753"/>
        <v>0</v>
      </c>
    </row>
    <row r="585" spans="1:28" s="197" customFormat="1" hidden="1" x14ac:dyDescent="0.25">
      <c r="A585" s="192"/>
      <c r="B585" s="193" t="s">
        <v>4</v>
      </c>
      <c r="C585" s="348" t="s">
        <v>5</v>
      </c>
      <c r="D585" s="195"/>
      <c r="E585" s="195"/>
      <c r="F585" s="196">
        <f t="shared" si="837"/>
        <v>0</v>
      </c>
      <c r="G585" s="196"/>
      <c r="H585" s="339"/>
      <c r="I585" s="339"/>
      <c r="J585" s="297">
        <f t="shared" si="822"/>
        <v>0</v>
      </c>
      <c r="K585" s="339"/>
      <c r="L585" s="195"/>
      <c r="M585" s="339"/>
      <c r="N585" s="339"/>
      <c r="O585" s="195"/>
      <c r="P585" s="339"/>
      <c r="Q585" s="195"/>
      <c r="R585" s="195"/>
      <c r="S585" s="195"/>
      <c r="T585" s="289"/>
      <c r="U585" s="297">
        <f t="shared" si="827"/>
        <v>0</v>
      </c>
      <c r="V585" s="196">
        <f t="shared" si="824"/>
        <v>0</v>
      </c>
      <c r="W585" s="195"/>
      <c r="X585" s="297">
        <f t="shared" si="825"/>
        <v>0</v>
      </c>
      <c r="Y585" s="339"/>
      <c r="Z585" s="339"/>
      <c r="AB585" s="299">
        <f t="shared" si="753"/>
        <v>0</v>
      </c>
    </row>
    <row r="586" spans="1:28" s="197" customFormat="1" hidden="1" x14ac:dyDescent="0.25">
      <c r="A586" s="192"/>
      <c r="B586" s="193" t="s">
        <v>6</v>
      </c>
      <c r="C586" s="348" t="s">
        <v>7</v>
      </c>
      <c r="D586" s="195"/>
      <c r="E586" s="195"/>
      <c r="F586" s="196">
        <f t="shared" si="837"/>
        <v>0</v>
      </c>
      <c r="G586" s="196"/>
      <c r="H586" s="339"/>
      <c r="I586" s="339"/>
      <c r="J586" s="297">
        <f t="shared" si="822"/>
        <v>0</v>
      </c>
      <c r="K586" s="339"/>
      <c r="L586" s="195"/>
      <c r="M586" s="339"/>
      <c r="N586" s="339"/>
      <c r="O586" s="195"/>
      <c r="P586" s="339"/>
      <c r="Q586" s="195"/>
      <c r="R586" s="195"/>
      <c r="S586" s="195"/>
      <c r="T586" s="289"/>
      <c r="U586" s="297">
        <f t="shared" si="827"/>
        <v>0</v>
      </c>
      <c r="V586" s="196">
        <f t="shared" si="824"/>
        <v>0</v>
      </c>
      <c r="W586" s="195"/>
      <c r="X586" s="297">
        <f t="shared" si="825"/>
        <v>0</v>
      </c>
      <c r="Y586" s="339"/>
      <c r="Z586" s="339"/>
      <c r="AB586" s="299">
        <f t="shared" si="753"/>
        <v>0</v>
      </c>
    </row>
    <row r="587" spans="1:28" s="184" customFormat="1" hidden="1" x14ac:dyDescent="0.25">
      <c r="A587" s="181"/>
      <c r="B587" s="181">
        <v>312</v>
      </c>
      <c r="C587" s="349"/>
      <c r="D587" s="183">
        <f>SUM(D588)</f>
        <v>0</v>
      </c>
      <c r="E587" s="183">
        <f t="shared" ref="E587:W587" si="838">SUM(E588)</f>
        <v>0</v>
      </c>
      <c r="F587" s="196">
        <f t="shared" si="837"/>
        <v>0</v>
      </c>
      <c r="G587" s="183"/>
      <c r="H587" s="340">
        <f t="shared" si="838"/>
        <v>0</v>
      </c>
      <c r="I587" s="340">
        <f t="shared" si="838"/>
        <v>0</v>
      </c>
      <c r="J587" s="297">
        <f t="shared" si="822"/>
        <v>0</v>
      </c>
      <c r="K587" s="340">
        <f t="shared" si="838"/>
        <v>0</v>
      </c>
      <c r="L587" s="183">
        <f t="shared" si="838"/>
        <v>0</v>
      </c>
      <c r="M587" s="340"/>
      <c r="N587" s="340">
        <f t="shared" si="838"/>
        <v>0</v>
      </c>
      <c r="O587" s="183">
        <f t="shared" si="838"/>
        <v>0</v>
      </c>
      <c r="P587" s="340">
        <f t="shared" si="838"/>
        <v>0</v>
      </c>
      <c r="Q587" s="183">
        <f t="shared" si="838"/>
        <v>0</v>
      </c>
      <c r="R587" s="183">
        <f t="shared" si="838"/>
        <v>0</v>
      </c>
      <c r="S587" s="183">
        <f t="shared" si="838"/>
        <v>0</v>
      </c>
      <c r="T587" s="290">
        <f t="shared" si="838"/>
        <v>0</v>
      </c>
      <c r="U587" s="297">
        <f t="shared" si="827"/>
        <v>0</v>
      </c>
      <c r="V587" s="196">
        <f t="shared" si="824"/>
        <v>0</v>
      </c>
      <c r="W587" s="183">
        <f t="shared" si="838"/>
        <v>0</v>
      </c>
      <c r="X587" s="297">
        <f t="shared" si="825"/>
        <v>0</v>
      </c>
      <c r="Y587" s="340"/>
      <c r="Z587" s="340"/>
      <c r="AB587" s="299">
        <f t="shared" si="753"/>
        <v>0</v>
      </c>
    </row>
    <row r="588" spans="1:28" s="197" customFormat="1" hidden="1" x14ac:dyDescent="0.25">
      <c r="A588" s="192"/>
      <c r="B588" s="193" t="s">
        <v>8</v>
      </c>
      <c r="C588" s="348" t="s">
        <v>9</v>
      </c>
      <c r="D588" s="195"/>
      <c r="E588" s="195"/>
      <c r="F588" s="196">
        <f t="shared" si="837"/>
        <v>0</v>
      </c>
      <c r="G588" s="196"/>
      <c r="H588" s="339"/>
      <c r="I588" s="339"/>
      <c r="J588" s="297">
        <f t="shared" si="822"/>
        <v>0</v>
      </c>
      <c r="K588" s="339"/>
      <c r="L588" s="195"/>
      <c r="M588" s="339"/>
      <c r="N588" s="339"/>
      <c r="O588" s="195"/>
      <c r="P588" s="339"/>
      <c r="Q588" s="195"/>
      <c r="R588" s="195"/>
      <c r="S588" s="195"/>
      <c r="T588" s="289"/>
      <c r="U588" s="297">
        <f t="shared" si="827"/>
        <v>0</v>
      </c>
      <c r="V588" s="196">
        <f t="shared" si="824"/>
        <v>0</v>
      </c>
      <c r="W588" s="195"/>
      <c r="X588" s="297">
        <f t="shared" si="825"/>
        <v>0</v>
      </c>
      <c r="Y588" s="339"/>
      <c r="Z588" s="339"/>
      <c r="AB588" s="299">
        <f t="shared" si="753"/>
        <v>0</v>
      </c>
    </row>
    <row r="589" spans="1:28" s="184" customFormat="1" hidden="1" x14ac:dyDescent="0.25">
      <c r="A589" s="181"/>
      <c r="B589" s="181">
        <v>313</v>
      </c>
      <c r="C589" s="349"/>
      <c r="D589" s="183">
        <f t="shared" ref="D589:E589" si="839">SUM(D590+D591+D592)</f>
        <v>0</v>
      </c>
      <c r="E589" s="183">
        <f t="shared" si="839"/>
        <v>0</v>
      </c>
      <c r="F589" s="196">
        <f t="shared" si="837"/>
        <v>0</v>
      </c>
      <c r="G589" s="183"/>
      <c r="H589" s="340">
        <f t="shared" ref="H589:I589" si="840">SUM(H590+H591+H592)</f>
        <v>0</v>
      </c>
      <c r="I589" s="340">
        <f t="shared" si="840"/>
        <v>0</v>
      </c>
      <c r="J589" s="297">
        <f t="shared" si="822"/>
        <v>0</v>
      </c>
      <c r="K589" s="340">
        <f t="shared" ref="K589:T589" si="841">SUM(K590+K591+K592)</f>
        <v>0</v>
      </c>
      <c r="L589" s="183">
        <f t="shared" si="841"/>
        <v>0</v>
      </c>
      <c r="M589" s="340"/>
      <c r="N589" s="340">
        <f t="shared" si="841"/>
        <v>0</v>
      </c>
      <c r="O589" s="183">
        <f t="shared" si="841"/>
        <v>0</v>
      </c>
      <c r="P589" s="340">
        <f t="shared" si="841"/>
        <v>0</v>
      </c>
      <c r="Q589" s="183">
        <f t="shared" si="841"/>
        <v>0</v>
      </c>
      <c r="R589" s="183">
        <f t="shared" si="841"/>
        <v>0</v>
      </c>
      <c r="S589" s="183">
        <f t="shared" si="841"/>
        <v>0</v>
      </c>
      <c r="T589" s="290">
        <f t="shared" si="841"/>
        <v>0</v>
      </c>
      <c r="U589" s="297">
        <f t="shared" si="827"/>
        <v>0</v>
      </c>
      <c r="V589" s="196">
        <f t="shared" si="824"/>
        <v>0</v>
      </c>
      <c r="W589" s="183">
        <f t="shared" ref="W589" si="842">SUM(W590+W591+W592)</f>
        <v>0</v>
      </c>
      <c r="X589" s="297">
        <f t="shared" si="825"/>
        <v>0</v>
      </c>
      <c r="Y589" s="340"/>
      <c r="Z589" s="340"/>
      <c r="AB589" s="299">
        <f t="shared" si="753"/>
        <v>0</v>
      </c>
    </row>
    <row r="590" spans="1:28" s="197" customFormat="1" hidden="1" x14ac:dyDescent="0.25">
      <c r="A590" s="192"/>
      <c r="B590" s="193" t="s">
        <v>10</v>
      </c>
      <c r="C590" s="348" t="s">
        <v>11</v>
      </c>
      <c r="D590" s="195"/>
      <c r="E590" s="195"/>
      <c r="F590" s="196">
        <f t="shared" si="837"/>
        <v>0</v>
      </c>
      <c r="G590" s="196"/>
      <c r="H590" s="339"/>
      <c r="I590" s="339"/>
      <c r="J590" s="297">
        <f t="shared" si="822"/>
        <v>0</v>
      </c>
      <c r="K590" s="339"/>
      <c r="L590" s="195"/>
      <c r="M590" s="339"/>
      <c r="N590" s="339"/>
      <c r="O590" s="195"/>
      <c r="P590" s="339"/>
      <c r="Q590" s="195"/>
      <c r="R590" s="195"/>
      <c r="S590" s="195"/>
      <c r="T590" s="289"/>
      <c r="U590" s="297">
        <f t="shared" si="827"/>
        <v>0</v>
      </c>
      <c r="V590" s="196">
        <f t="shared" si="824"/>
        <v>0</v>
      </c>
      <c r="W590" s="195"/>
      <c r="X590" s="297">
        <f t="shared" si="825"/>
        <v>0</v>
      </c>
      <c r="Y590" s="339"/>
      <c r="Z590" s="339"/>
      <c r="AB590" s="299">
        <f t="shared" si="753"/>
        <v>0</v>
      </c>
    </row>
    <row r="591" spans="1:28" s="197" customFormat="1" hidden="1" x14ac:dyDescent="0.25">
      <c r="A591" s="192"/>
      <c r="B591" s="193" t="s">
        <v>12</v>
      </c>
      <c r="C591" s="348" t="s">
        <v>13</v>
      </c>
      <c r="D591" s="195"/>
      <c r="E591" s="195"/>
      <c r="F591" s="196">
        <f t="shared" si="837"/>
        <v>0</v>
      </c>
      <c r="G591" s="196"/>
      <c r="H591" s="339"/>
      <c r="I591" s="339"/>
      <c r="J591" s="297">
        <f t="shared" si="822"/>
        <v>0</v>
      </c>
      <c r="K591" s="339"/>
      <c r="L591" s="195"/>
      <c r="M591" s="339"/>
      <c r="N591" s="339"/>
      <c r="O591" s="195"/>
      <c r="P591" s="339"/>
      <c r="Q591" s="195"/>
      <c r="R591" s="195"/>
      <c r="S591" s="195"/>
      <c r="T591" s="289"/>
      <c r="U591" s="297">
        <f t="shared" si="827"/>
        <v>0</v>
      </c>
      <c r="V591" s="196">
        <f t="shared" si="824"/>
        <v>0</v>
      </c>
      <c r="W591" s="195"/>
      <c r="X591" s="297">
        <f t="shared" si="825"/>
        <v>0</v>
      </c>
      <c r="Y591" s="339"/>
      <c r="Z591" s="339"/>
      <c r="AB591" s="299">
        <f t="shared" si="753"/>
        <v>0</v>
      </c>
    </row>
    <row r="592" spans="1:28" s="197" customFormat="1" ht="12.75" hidden="1" customHeight="1" x14ac:dyDescent="0.25">
      <c r="A592" s="192"/>
      <c r="B592" s="193" t="s">
        <v>14</v>
      </c>
      <c r="C592" s="348" t="s">
        <v>15</v>
      </c>
      <c r="D592" s="195"/>
      <c r="E592" s="195"/>
      <c r="F592" s="196">
        <f t="shared" si="837"/>
        <v>0</v>
      </c>
      <c r="G592" s="196"/>
      <c r="H592" s="339"/>
      <c r="I592" s="339"/>
      <c r="J592" s="297">
        <f t="shared" si="822"/>
        <v>0</v>
      </c>
      <c r="K592" s="339"/>
      <c r="L592" s="195"/>
      <c r="M592" s="339"/>
      <c r="N592" s="339"/>
      <c r="O592" s="195"/>
      <c r="P592" s="339"/>
      <c r="Q592" s="195"/>
      <c r="R592" s="195"/>
      <c r="S592" s="195"/>
      <c r="T592" s="289"/>
      <c r="U592" s="297">
        <f t="shared" si="827"/>
        <v>0</v>
      </c>
      <c r="V592" s="196">
        <f t="shared" si="824"/>
        <v>0</v>
      </c>
      <c r="W592" s="195"/>
      <c r="X592" s="297">
        <f t="shared" si="825"/>
        <v>0</v>
      </c>
      <c r="Y592" s="339"/>
      <c r="Z592" s="339"/>
      <c r="AB592" s="299">
        <f t="shared" si="753"/>
        <v>0</v>
      </c>
    </row>
    <row r="593" spans="1:28" s="184" customFormat="1" ht="12.75" customHeight="1" x14ac:dyDescent="0.25">
      <c r="A593" s="181"/>
      <c r="B593" s="181">
        <v>32</v>
      </c>
      <c r="C593" s="349" t="s">
        <v>584</v>
      </c>
      <c r="D593" s="183">
        <f>SUM(D594+D599+D606+D616+D618)</f>
        <v>0</v>
      </c>
      <c r="E593" s="183">
        <f>SUM(E594+E599+E606+E616+E618)</f>
        <v>0</v>
      </c>
      <c r="F593" s="196">
        <f t="shared" si="837"/>
        <v>0</v>
      </c>
      <c r="G593" s="183"/>
      <c r="H593" s="340">
        <f>SUM(H594+H599+H606+H616+H618)</f>
        <v>0</v>
      </c>
      <c r="I593" s="340">
        <f>SUM(I606+I601)</f>
        <v>0</v>
      </c>
      <c r="J593" s="297">
        <f t="shared" si="822"/>
        <v>0</v>
      </c>
      <c r="K593" s="340">
        <f>SUM(K594+K599+K606+K616+K618)</f>
        <v>0</v>
      </c>
      <c r="L593" s="183">
        <f>SUM(L594+L599+L606+L616+L618)</f>
        <v>0</v>
      </c>
      <c r="M593" s="340"/>
      <c r="N593" s="340">
        <f t="shared" ref="N593:T593" si="843">SUM(N594+N599+N606+N616+N618)</f>
        <v>0</v>
      </c>
      <c r="O593" s="183">
        <f t="shared" si="843"/>
        <v>0</v>
      </c>
      <c r="P593" s="340">
        <f t="shared" si="843"/>
        <v>0</v>
      </c>
      <c r="Q593" s="183">
        <f t="shared" si="843"/>
        <v>0</v>
      </c>
      <c r="R593" s="183">
        <f t="shared" si="843"/>
        <v>0</v>
      </c>
      <c r="S593" s="183">
        <f t="shared" si="843"/>
        <v>0</v>
      </c>
      <c r="T593" s="290">
        <f t="shared" si="843"/>
        <v>0</v>
      </c>
      <c r="U593" s="297">
        <f t="shared" si="827"/>
        <v>0</v>
      </c>
      <c r="V593" s="196">
        <f t="shared" si="824"/>
        <v>0</v>
      </c>
      <c r="W593" s="183">
        <f>SUM(W594+W599+W606+W616+W618)</f>
        <v>0</v>
      </c>
      <c r="X593" s="297">
        <f t="shared" si="825"/>
        <v>0</v>
      </c>
      <c r="Y593" s="340"/>
      <c r="Z593" s="340"/>
      <c r="AB593" s="299">
        <f t="shared" si="753"/>
        <v>0</v>
      </c>
    </row>
    <row r="594" spans="1:28" s="184" customFormat="1" ht="12.75" hidden="1" customHeight="1" x14ac:dyDescent="0.25">
      <c r="A594" s="181"/>
      <c r="B594" s="181">
        <v>321</v>
      </c>
      <c r="C594" s="349"/>
      <c r="D594" s="183">
        <f t="shared" ref="D594:E594" si="844">SUM(D595+D596+D597+D598)</f>
        <v>0</v>
      </c>
      <c r="E594" s="183">
        <f t="shared" si="844"/>
        <v>0</v>
      </c>
      <c r="F594" s="196">
        <f t="shared" si="837"/>
        <v>0</v>
      </c>
      <c r="G594" s="183"/>
      <c r="H594" s="340">
        <f t="shared" ref="H594:I594" si="845">SUM(H595+H596+H597+H598)</f>
        <v>0</v>
      </c>
      <c r="I594" s="340">
        <f t="shared" si="845"/>
        <v>0</v>
      </c>
      <c r="J594" s="297">
        <f t="shared" si="822"/>
        <v>0</v>
      </c>
      <c r="K594" s="340">
        <f t="shared" ref="K594:T594" si="846">SUM(K595+K596+K597+K598)</f>
        <v>0</v>
      </c>
      <c r="L594" s="183">
        <f t="shared" si="846"/>
        <v>0</v>
      </c>
      <c r="M594" s="340"/>
      <c r="N594" s="340">
        <f t="shared" si="846"/>
        <v>0</v>
      </c>
      <c r="O594" s="183">
        <f t="shared" si="846"/>
        <v>0</v>
      </c>
      <c r="P594" s="340">
        <f t="shared" si="846"/>
        <v>0</v>
      </c>
      <c r="Q594" s="183">
        <f t="shared" si="846"/>
        <v>0</v>
      </c>
      <c r="R594" s="183">
        <f t="shared" si="846"/>
        <v>0</v>
      </c>
      <c r="S594" s="183">
        <f t="shared" si="846"/>
        <v>0</v>
      </c>
      <c r="T594" s="290">
        <f t="shared" si="846"/>
        <v>0</v>
      </c>
      <c r="U594" s="297">
        <f t="shared" si="827"/>
        <v>0</v>
      </c>
      <c r="V594" s="196">
        <f t="shared" si="824"/>
        <v>0</v>
      </c>
      <c r="W594" s="183">
        <f t="shared" ref="W594" si="847">SUM(W595+W596+W597+W598)</f>
        <v>0</v>
      </c>
      <c r="X594" s="297">
        <f t="shared" si="825"/>
        <v>0</v>
      </c>
      <c r="Y594" s="340"/>
      <c r="Z594" s="340"/>
      <c r="AB594" s="299">
        <f t="shared" si="753"/>
        <v>0</v>
      </c>
    </row>
    <row r="595" spans="1:28" s="197" customFormat="1" hidden="1" x14ac:dyDescent="0.25">
      <c r="A595" s="192"/>
      <c r="B595" s="193" t="s">
        <v>16</v>
      </c>
      <c r="C595" s="348" t="s">
        <v>17</v>
      </c>
      <c r="D595" s="195"/>
      <c r="E595" s="195"/>
      <c r="F595" s="196">
        <f t="shared" si="837"/>
        <v>0</v>
      </c>
      <c r="G595" s="196"/>
      <c r="H595" s="339"/>
      <c r="I595" s="339"/>
      <c r="J595" s="297">
        <f t="shared" si="822"/>
        <v>0</v>
      </c>
      <c r="K595" s="339"/>
      <c r="L595" s="195"/>
      <c r="M595" s="339"/>
      <c r="N595" s="339"/>
      <c r="O595" s="195"/>
      <c r="P595" s="339"/>
      <c r="Q595" s="195"/>
      <c r="R595" s="195"/>
      <c r="S595" s="195"/>
      <c r="T595" s="289"/>
      <c r="U595" s="297">
        <f t="shared" si="827"/>
        <v>0</v>
      </c>
      <c r="V595" s="196">
        <f t="shared" si="824"/>
        <v>0</v>
      </c>
      <c r="W595" s="195"/>
      <c r="X595" s="297">
        <f t="shared" si="825"/>
        <v>0</v>
      </c>
      <c r="Y595" s="339"/>
      <c r="Z595" s="339"/>
      <c r="AB595" s="299">
        <f t="shared" ref="AB595:AB658" si="848">SUM(H595+U595)</f>
        <v>0</v>
      </c>
    </row>
    <row r="596" spans="1:28" s="197" customFormat="1" hidden="1" x14ac:dyDescent="0.25">
      <c r="A596" s="192"/>
      <c r="B596" s="193" t="s">
        <v>18</v>
      </c>
      <c r="C596" s="348" t="s">
        <v>19</v>
      </c>
      <c r="D596" s="195"/>
      <c r="E596" s="195"/>
      <c r="F596" s="196">
        <f t="shared" si="837"/>
        <v>0</v>
      </c>
      <c r="G596" s="196"/>
      <c r="H596" s="339"/>
      <c r="I596" s="339"/>
      <c r="J596" s="297">
        <f t="shared" si="822"/>
        <v>0</v>
      </c>
      <c r="K596" s="339"/>
      <c r="L596" s="195"/>
      <c r="M596" s="339"/>
      <c r="N596" s="339"/>
      <c r="O596" s="195"/>
      <c r="P596" s="339"/>
      <c r="Q596" s="195"/>
      <c r="R596" s="195"/>
      <c r="S596" s="195"/>
      <c r="T596" s="289"/>
      <c r="U596" s="297">
        <f t="shared" si="827"/>
        <v>0</v>
      </c>
      <c r="V596" s="196">
        <f t="shared" si="824"/>
        <v>0</v>
      </c>
      <c r="W596" s="195"/>
      <c r="X596" s="297">
        <f t="shared" si="825"/>
        <v>0</v>
      </c>
      <c r="Y596" s="339"/>
      <c r="Z596" s="339"/>
      <c r="AB596" s="299">
        <f t="shared" si="848"/>
        <v>0</v>
      </c>
    </row>
    <row r="597" spans="1:28" s="197" customFormat="1" hidden="1" x14ac:dyDescent="0.25">
      <c r="A597" s="192"/>
      <c r="B597" s="193" t="s">
        <v>20</v>
      </c>
      <c r="C597" s="348" t="s">
        <v>21</v>
      </c>
      <c r="D597" s="195"/>
      <c r="E597" s="195"/>
      <c r="F597" s="196">
        <f t="shared" si="837"/>
        <v>0</v>
      </c>
      <c r="G597" s="196"/>
      <c r="H597" s="339"/>
      <c r="I597" s="339"/>
      <c r="J597" s="297">
        <f t="shared" si="822"/>
        <v>0</v>
      </c>
      <c r="K597" s="339"/>
      <c r="L597" s="195"/>
      <c r="M597" s="339"/>
      <c r="N597" s="339"/>
      <c r="O597" s="195"/>
      <c r="P597" s="339"/>
      <c r="Q597" s="195"/>
      <c r="R597" s="195"/>
      <c r="S597" s="195"/>
      <c r="T597" s="289"/>
      <c r="U597" s="297">
        <f t="shared" si="827"/>
        <v>0</v>
      </c>
      <c r="V597" s="196">
        <f t="shared" si="824"/>
        <v>0</v>
      </c>
      <c r="W597" s="195"/>
      <c r="X597" s="297">
        <f t="shared" si="825"/>
        <v>0</v>
      </c>
      <c r="Y597" s="339"/>
      <c r="Z597" s="339"/>
      <c r="AB597" s="299">
        <f t="shared" si="848"/>
        <v>0</v>
      </c>
    </row>
    <row r="598" spans="1:28" s="197" customFormat="1" hidden="1" x14ac:dyDescent="0.25">
      <c r="A598" s="192"/>
      <c r="B598" s="192">
        <v>3214</v>
      </c>
      <c r="C598" s="348" t="s">
        <v>22</v>
      </c>
      <c r="D598" s="195"/>
      <c r="E598" s="195"/>
      <c r="F598" s="196">
        <f t="shared" si="837"/>
        <v>0</v>
      </c>
      <c r="G598" s="196"/>
      <c r="H598" s="339"/>
      <c r="I598" s="339"/>
      <c r="J598" s="297">
        <f t="shared" si="822"/>
        <v>0</v>
      </c>
      <c r="K598" s="339"/>
      <c r="L598" s="195"/>
      <c r="M598" s="339"/>
      <c r="N598" s="339"/>
      <c r="O598" s="195"/>
      <c r="P598" s="339"/>
      <c r="Q598" s="195"/>
      <c r="R598" s="195"/>
      <c r="S598" s="195"/>
      <c r="T598" s="289"/>
      <c r="U598" s="297">
        <f t="shared" si="827"/>
        <v>0</v>
      </c>
      <c r="V598" s="196">
        <f t="shared" si="824"/>
        <v>0</v>
      </c>
      <c r="W598" s="195"/>
      <c r="X598" s="297">
        <f t="shared" si="825"/>
        <v>0</v>
      </c>
      <c r="Y598" s="339"/>
      <c r="Z598" s="339"/>
      <c r="AB598" s="299">
        <f t="shared" si="848"/>
        <v>0</v>
      </c>
    </row>
    <row r="599" spans="1:28" s="184" customFormat="1" x14ac:dyDescent="0.25">
      <c r="A599" s="181"/>
      <c r="B599" s="181">
        <v>322</v>
      </c>
      <c r="C599" s="349" t="s">
        <v>586</v>
      </c>
      <c r="D599" s="183">
        <f t="shared" ref="D599:E599" si="849">SUM(D600+D601+D602+D603+D604+D605)</f>
        <v>0</v>
      </c>
      <c r="E599" s="183">
        <f t="shared" si="849"/>
        <v>0</v>
      </c>
      <c r="F599" s="196">
        <f t="shared" si="837"/>
        <v>0</v>
      </c>
      <c r="G599" s="183"/>
      <c r="H599" s="340">
        <f t="shared" ref="H599:I599" si="850">SUM(H600+H601+H602+H603+H604+H605)</f>
        <v>0</v>
      </c>
      <c r="I599" s="340">
        <f t="shared" si="850"/>
        <v>0</v>
      </c>
      <c r="J599" s="297">
        <f t="shared" si="822"/>
        <v>0</v>
      </c>
      <c r="K599" s="340">
        <f t="shared" ref="K599:T599" si="851">SUM(K600+K601+K602+K603+K604+K605)</f>
        <v>0</v>
      </c>
      <c r="L599" s="183">
        <f t="shared" si="851"/>
        <v>0</v>
      </c>
      <c r="M599" s="340"/>
      <c r="N599" s="340">
        <f t="shared" si="851"/>
        <v>0</v>
      </c>
      <c r="O599" s="183">
        <f t="shared" si="851"/>
        <v>0</v>
      </c>
      <c r="P599" s="340">
        <f t="shared" si="851"/>
        <v>0</v>
      </c>
      <c r="Q599" s="183">
        <f t="shared" si="851"/>
        <v>0</v>
      </c>
      <c r="R599" s="183">
        <f t="shared" si="851"/>
        <v>0</v>
      </c>
      <c r="S599" s="183">
        <f t="shared" si="851"/>
        <v>0</v>
      </c>
      <c r="T599" s="290">
        <f t="shared" si="851"/>
        <v>0</v>
      </c>
      <c r="U599" s="297">
        <f t="shared" si="827"/>
        <v>0</v>
      </c>
      <c r="V599" s="196">
        <f t="shared" si="824"/>
        <v>0</v>
      </c>
      <c r="W599" s="183">
        <f t="shared" ref="W599" si="852">SUM(W600+W601+W602+W603+W604+W605)</f>
        <v>0</v>
      </c>
      <c r="X599" s="297">
        <f t="shared" si="825"/>
        <v>0</v>
      </c>
      <c r="Y599" s="340"/>
      <c r="Z599" s="340"/>
      <c r="AB599" s="299">
        <f t="shared" si="848"/>
        <v>0</v>
      </c>
    </row>
    <row r="600" spans="1:28" s="197" customFormat="1" x14ac:dyDescent="0.25">
      <c r="A600" s="192"/>
      <c r="B600" s="193" t="s">
        <v>23</v>
      </c>
      <c r="C600" s="348" t="s">
        <v>575</v>
      </c>
      <c r="D600" s="195"/>
      <c r="E600" s="195"/>
      <c r="F600" s="196">
        <f t="shared" si="837"/>
        <v>0</v>
      </c>
      <c r="G600" s="196"/>
      <c r="H600" s="339"/>
      <c r="I600" s="339"/>
      <c r="J600" s="297">
        <f t="shared" si="822"/>
        <v>0</v>
      </c>
      <c r="K600" s="339"/>
      <c r="L600" s="195"/>
      <c r="M600" s="339"/>
      <c r="N600" s="339"/>
      <c r="O600" s="195"/>
      <c r="P600" s="339"/>
      <c r="Q600" s="195"/>
      <c r="R600" s="195"/>
      <c r="S600" s="195"/>
      <c r="T600" s="289"/>
      <c r="U600" s="297">
        <f t="shared" si="827"/>
        <v>0</v>
      </c>
      <c r="V600" s="196">
        <f t="shared" si="824"/>
        <v>0</v>
      </c>
      <c r="W600" s="195"/>
      <c r="X600" s="297">
        <f t="shared" si="825"/>
        <v>0</v>
      </c>
      <c r="Y600" s="339"/>
      <c r="Z600" s="339"/>
      <c r="AB600" s="299">
        <f t="shared" si="848"/>
        <v>0</v>
      </c>
    </row>
    <row r="601" spans="1:28" s="197" customFormat="1" x14ac:dyDescent="0.25">
      <c r="A601" s="192"/>
      <c r="B601" s="193" t="s">
        <v>25</v>
      </c>
      <c r="C601" s="348" t="s">
        <v>605</v>
      </c>
      <c r="D601" s="195"/>
      <c r="E601" s="195"/>
      <c r="F601" s="196">
        <f t="shared" si="837"/>
        <v>0</v>
      </c>
      <c r="G601" s="196"/>
      <c r="H601" s="339"/>
      <c r="I601" s="339"/>
      <c r="J601" s="297">
        <f t="shared" si="822"/>
        <v>0</v>
      </c>
      <c r="K601" s="339"/>
      <c r="L601" s="195"/>
      <c r="M601" s="339"/>
      <c r="N601" s="339"/>
      <c r="O601" s="195"/>
      <c r="P601" s="339"/>
      <c r="Q601" s="195"/>
      <c r="R601" s="195"/>
      <c r="S601" s="195"/>
      <c r="T601" s="289"/>
      <c r="U601" s="297">
        <f t="shared" si="827"/>
        <v>0</v>
      </c>
      <c r="V601" s="196">
        <f t="shared" si="824"/>
        <v>0</v>
      </c>
      <c r="W601" s="195"/>
      <c r="X601" s="297">
        <f t="shared" si="825"/>
        <v>0</v>
      </c>
      <c r="Y601" s="339"/>
      <c r="Z601" s="339"/>
      <c r="AB601" s="299">
        <f t="shared" si="848"/>
        <v>0</v>
      </c>
    </row>
    <row r="602" spans="1:28" s="197" customFormat="1" hidden="1" x14ac:dyDescent="0.25">
      <c r="A602" s="192"/>
      <c r="B602" s="193" t="s">
        <v>27</v>
      </c>
      <c r="C602" s="348" t="s">
        <v>28</v>
      </c>
      <c r="D602" s="195"/>
      <c r="E602" s="195"/>
      <c r="F602" s="196">
        <f t="shared" si="837"/>
        <v>0</v>
      </c>
      <c r="G602" s="196"/>
      <c r="H602" s="339"/>
      <c r="I602" s="339"/>
      <c r="J602" s="297">
        <f t="shared" si="822"/>
        <v>0</v>
      </c>
      <c r="K602" s="339"/>
      <c r="L602" s="195"/>
      <c r="M602" s="339"/>
      <c r="N602" s="339"/>
      <c r="O602" s="195"/>
      <c r="P602" s="339"/>
      <c r="Q602" s="195"/>
      <c r="R602" s="195"/>
      <c r="S602" s="195"/>
      <c r="T602" s="289"/>
      <c r="U602" s="297">
        <f t="shared" si="827"/>
        <v>0</v>
      </c>
      <c r="V602" s="196">
        <f t="shared" si="824"/>
        <v>0</v>
      </c>
      <c r="W602" s="195"/>
      <c r="X602" s="297">
        <f t="shared" si="825"/>
        <v>0</v>
      </c>
      <c r="Y602" s="339"/>
      <c r="Z602" s="339"/>
      <c r="AB602" s="299">
        <f t="shared" si="848"/>
        <v>0</v>
      </c>
    </row>
    <row r="603" spans="1:28" s="197" customFormat="1" hidden="1" x14ac:dyDescent="0.25">
      <c r="A603" s="192"/>
      <c r="B603" s="193" t="s">
        <v>29</v>
      </c>
      <c r="C603" s="348" t="s">
        <v>30</v>
      </c>
      <c r="D603" s="195"/>
      <c r="E603" s="195"/>
      <c r="F603" s="196">
        <f t="shared" si="837"/>
        <v>0</v>
      </c>
      <c r="G603" s="196"/>
      <c r="H603" s="339"/>
      <c r="I603" s="339"/>
      <c r="J603" s="297">
        <f t="shared" si="822"/>
        <v>0</v>
      </c>
      <c r="K603" s="339"/>
      <c r="L603" s="195"/>
      <c r="M603" s="339"/>
      <c r="N603" s="339"/>
      <c r="O603" s="195"/>
      <c r="P603" s="339"/>
      <c r="Q603" s="195"/>
      <c r="R603" s="195"/>
      <c r="S603" s="195"/>
      <c r="T603" s="289"/>
      <c r="U603" s="297">
        <f t="shared" si="827"/>
        <v>0</v>
      </c>
      <c r="V603" s="196">
        <f t="shared" si="824"/>
        <v>0</v>
      </c>
      <c r="W603" s="195"/>
      <c r="X603" s="297">
        <f t="shared" si="825"/>
        <v>0</v>
      </c>
      <c r="Y603" s="339"/>
      <c r="Z603" s="339"/>
      <c r="AB603" s="299">
        <f t="shared" si="848"/>
        <v>0</v>
      </c>
    </row>
    <row r="604" spans="1:28" s="197" customFormat="1" hidden="1" x14ac:dyDescent="0.25">
      <c r="A604" s="192"/>
      <c r="B604" s="193" t="s">
        <v>31</v>
      </c>
      <c r="C604" s="348" t="s">
        <v>32</v>
      </c>
      <c r="D604" s="195"/>
      <c r="E604" s="195"/>
      <c r="F604" s="196">
        <f t="shared" si="837"/>
        <v>0</v>
      </c>
      <c r="G604" s="196"/>
      <c r="H604" s="339"/>
      <c r="I604" s="339"/>
      <c r="J604" s="297">
        <f t="shared" si="822"/>
        <v>0</v>
      </c>
      <c r="K604" s="339"/>
      <c r="L604" s="195"/>
      <c r="M604" s="339"/>
      <c r="N604" s="339"/>
      <c r="O604" s="195"/>
      <c r="P604" s="339"/>
      <c r="Q604" s="195"/>
      <c r="R604" s="195"/>
      <c r="S604" s="195"/>
      <c r="T604" s="289"/>
      <c r="U604" s="297">
        <f t="shared" si="827"/>
        <v>0</v>
      </c>
      <c r="V604" s="196">
        <f t="shared" si="824"/>
        <v>0</v>
      </c>
      <c r="W604" s="195"/>
      <c r="X604" s="297">
        <f t="shared" si="825"/>
        <v>0</v>
      </c>
      <c r="Y604" s="339"/>
      <c r="Z604" s="339"/>
      <c r="AB604" s="299">
        <f t="shared" si="848"/>
        <v>0</v>
      </c>
    </row>
    <row r="605" spans="1:28" s="197" customFormat="1" hidden="1" x14ac:dyDescent="0.25">
      <c r="A605" s="192"/>
      <c r="B605" s="199" t="s">
        <v>33</v>
      </c>
      <c r="C605" s="348" t="s">
        <v>34</v>
      </c>
      <c r="D605" s="195"/>
      <c r="E605" s="195"/>
      <c r="F605" s="196">
        <f t="shared" si="837"/>
        <v>0</v>
      </c>
      <c r="G605" s="196"/>
      <c r="H605" s="339"/>
      <c r="I605" s="339"/>
      <c r="J605" s="297">
        <f t="shared" si="822"/>
        <v>0</v>
      </c>
      <c r="K605" s="339"/>
      <c r="L605" s="195"/>
      <c r="M605" s="339"/>
      <c r="N605" s="339"/>
      <c r="O605" s="195"/>
      <c r="P605" s="339"/>
      <c r="Q605" s="195"/>
      <c r="R605" s="195"/>
      <c r="S605" s="195"/>
      <c r="T605" s="289"/>
      <c r="U605" s="297">
        <f t="shared" si="827"/>
        <v>0</v>
      </c>
      <c r="V605" s="196">
        <f t="shared" si="824"/>
        <v>0</v>
      </c>
      <c r="W605" s="195"/>
      <c r="X605" s="297">
        <f t="shared" si="825"/>
        <v>0</v>
      </c>
      <c r="Y605" s="339"/>
      <c r="Z605" s="339"/>
      <c r="AB605" s="299">
        <f t="shared" si="848"/>
        <v>0</v>
      </c>
    </row>
    <row r="606" spans="1:28" s="184" customFormat="1" x14ac:dyDescent="0.25">
      <c r="A606" s="181"/>
      <c r="B606" s="181">
        <v>323</v>
      </c>
      <c r="C606" s="349" t="s">
        <v>592</v>
      </c>
      <c r="D606" s="183">
        <f t="shared" ref="D606:E606" si="853">SUM(D607+D608+D609+D610+D611+D612+D613+D614+D615)</f>
        <v>0</v>
      </c>
      <c r="E606" s="183">
        <f t="shared" si="853"/>
        <v>0</v>
      </c>
      <c r="F606" s="196">
        <f t="shared" si="837"/>
        <v>0</v>
      </c>
      <c r="G606" s="183"/>
      <c r="H606" s="340">
        <f t="shared" ref="H606:I606" si="854">SUM(H607+H608+H609+H610+H611+H612+H613+H614+H615)</f>
        <v>0</v>
      </c>
      <c r="I606" s="340">
        <f t="shared" si="854"/>
        <v>0</v>
      </c>
      <c r="J606" s="297">
        <f t="shared" si="822"/>
        <v>0</v>
      </c>
      <c r="K606" s="340">
        <f t="shared" ref="K606:T606" si="855">SUM(K607+K608+K609+K610+K611+K612+K613+K614+K615)</f>
        <v>0</v>
      </c>
      <c r="L606" s="183">
        <f t="shared" si="855"/>
        <v>0</v>
      </c>
      <c r="M606" s="340"/>
      <c r="N606" s="340">
        <f t="shared" si="855"/>
        <v>0</v>
      </c>
      <c r="O606" s="183">
        <f t="shared" si="855"/>
        <v>0</v>
      </c>
      <c r="P606" s="340">
        <f t="shared" si="855"/>
        <v>0</v>
      </c>
      <c r="Q606" s="183">
        <f t="shared" si="855"/>
        <v>0</v>
      </c>
      <c r="R606" s="183">
        <f t="shared" si="855"/>
        <v>0</v>
      </c>
      <c r="S606" s="183">
        <f t="shared" si="855"/>
        <v>0</v>
      </c>
      <c r="T606" s="290">
        <f t="shared" si="855"/>
        <v>0</v>
      </c>
      <c r="U606" s="297">
        <f t="shared" si="827"/>
        <v>0</v>
      </c>
      <c r="V606" s="196">
        <f t="shared" si="824"/>
        <v>0</v>
      </c>
      <c r="W606" s="183">
        <f t="shared" ref="W606" si="856">SUM(W607+W608+W609+W610+W611+W612+W613+W614+W615)</f>
        <v>0</v>
      </c>
      <c r="X606" s="297">
        <f t="shared" si="825"/>
        <v>0</v>
      </c>
      <c r="Y606" s="340"/>
      <c r="Z606" s="340"/>
      <c r="AB606" s="299">
        <f t="shared" si="848"/>
        <v>0</v>
      </c>
    </row>
    <row r="607" spans="1:28" s="197" customFormat="1" hidden="1" x14ac:dyDescent="0.25">
      <c r="A607" s="192"/>
      <c r="B607" s="193" t="s">
        <v>35</v>
      </c>
      <c r="C607" s="348" t="s">
        <v>36</v>
      </c>
      <c r="D607" s="195"/>
      <c r="E607" s="195"/>
      <c r="F607" s="196">
        <f t="shared" si="837"/>
        <v>0</v>
      </c>
      <c r="G607" s="196"/>
      <c r="H607" s="339"/>
      <c r="I607" s="339"/>
      <c r="J607" s="297">
        <f t="shared" si="822"/>
        <v>0</v>
      </c>
      <c r="K607" s="339"/>
      <c r="L607" s="195"/>
      <c r="M607" s="339"/>
      <c r="N607" s="339"/>
      <c r="O607" s="195"/>
      <c r="P607" s="339"/>
      <c r="Q607" s="195"/>
      <c r="R607" s="195"/>
      <c r="S607" s="195"/>
      <c r="T607" s="289"/>
      <c r="U607" s="297">
        <f t="shared" si="827"/>
        <v>0</v>
      </c>
      <c r="V607" s="196">
        <f t="shared" si="824"/>
        <v>0</v>
      </c>
      <c r="W607" s="195"/>
      <c r="X607" s="297">
        <f t="shared" si="825"/>
        <v>0</v>
      </c>
      <c r="Y607" s="339"/>
      <c r="Z607" s="339"/>
      <c r="AB607" s="299">
        <f t="shared" si="848"/>
        <v>0</v>
      </c>
    </row>
    <row r="608" spans="1:28" s="197" customFormat="1" hidden="1" x14ac:dyDescent="0.25">
      <c r="A608" s="192"/>
      <c r="B608" s="193" t="s">
        <v>37</v>
      </c>
      <c r="C608" s="348" t="s">
        <v>38</v>
      </c>
      <c r="D608" s="195"/>
      <c r="E608" s="195"/>
      <c r="F608" s="196">
        <f t="shared" si="837"/>
        <v>0</v>
      </c>
      <c r="G608" s="196"/>
      <c r="H608" s="339"/>
      <c r="I608" s="339"/>
      <c r="J608" s="297">
        <f t="shared" si="822"/>
        <v>0</v>
      </c>
      <c r="K608" s="339"/>
      <c r="L608" s="195"/>
      <c r="M608" s="339"/>
      <c r="N608" s="339"/>
      <c r="O608" s="195"/>
      <c r="P608" s="339"/>
      <c r="Q608" s="195"/>
      <c r="R608" s="195"/>
      <c r="S608" s="195"/>
      <c r="T608" s="289"/>
      <c r="U608" s="297">
        <f t="shared" si="827"/>
        <v>0</v>
      </c>
      <c r="V608" s="196">
        <f t="shared" si="824"/>
        <v>0</v>
      </c>
      <c r="W608" s="195"/>
      <c r="X608" s="297">
        <f t="shared" si="825"/>
        <v>0</v>
      </c>
      <c r="Y608" s="339"/>
      <c r="Z608" s="339"/>
      <c r="AB608" s="299">
        <f t="shared" si="848"/>
        <v>0</v>
      </c>
    </row>
    <row r="609" spans="1:28" s="197" customFormat="1" hidden="1" x14ac:dyDescent="0.25">
      <c r="A609" s="192"/>
      <c r="B609" s="193" t="s">
        <v>39</v>
      </c>
      <c r="C609" s="348" t="s">
        <v>40</v>
      </c>
      <c r="D609" s="195"/>
      <c r="E609" s="195"/>
      <c r="F609" s="196">
        <f t="shared" si="837"/>
        <v>0</v>
      </c>
      <c r="G609" s="196"/>
      <c r="H609" s="339"/>
      <c r="I609" s="339"/>
      <c r="J609" s="297">
        <f t="shared" si="822"/>
        <v>0</v>
      </c>
      <c r="K609" s="339"/>
      <c r="L609" s="195"/>
      <c r="M609" s="339"/>
      <c r="N609" s="339"/>
      <c r="O609" s="195"/>
      <c r="P609" s="339"/>
      <c r="Q609" s="195"/>
      <c r="R609" s="195"/>
      <c r="S609" s="195"/>
      <c r="T609" s="289"/>
      <c r="U609" s="297">
        <f t="shared" si="827"/>
        <v>0</v>
      </c>
      <c r="V609" s="196">
        <f t="shared" si="824"/>
        <v>0</v>
      </c>
      <c r="W609" s="195"/>
      <c r="X609" s="297">
        <f t="shared" si="825"/>
        <v>0</v>
      </c>
      <c r="Y609" s="339"/>
      <c r="Z609" s="339"/>
      <c r="AB609" s="299">
        <f t="shared" si="848"/>
        <v>0</v>
      </c>
    </row>
    <row r="610" spans="1:28" s="197" customFormat="1" hidden="1" x14ac:dyDescent="0.25">
      <c r="A610" s="192"/>
      <c r="B610" s="193" t="s">
        <v>41</v>
      </c>
      <c r="C610" s="348" t="s">
        <v>42</v>
      </c>
      <c r="D610" s="195"/>
      <c r="E610" s="195"/>
      <c r="F610" s="196">
        <f t="shared" si="837"/>
        <v>0</v>
      </c>
      <c r="G610" s="196"/>
      <c r="H610" s="339"/>
      <c r="I610" s="339"/>
      <c r="J610" s="297">
        <f t="shared" si="822"/>
        <v>0</v>
      </c>
      <c r="K610" s="339"/>
      <c r="L610" s="195"/>
      <c r="M610" s="339"/>
      <c r="N610" s="339"/>
      <c r="O610" s="195"/>
      <c r="P610" s="339"/>
      <c r="Q610" s="195"/>
      <c r="R610" s="195"/>
      <c r="S610" s="195"/>
      <c r="T610" s="289"/>
      <c r="U610" s="297">
        <f t="shared" si="827"/>
        <v>0</v>
      </c>
      <c r="V610" s="196">
        <f t="shared" si="824"/>
        <v>0</v>
      </c>
      <c r="W610" s="195"/>
      <c r="X610" s="297">
        <f t="shared" si="825"/>
        <v>0</v>
      </c>
      <c r="Y610" s="339"/>
      <c r="Z610" s="339"/>
      <c r="AB610" s="299">
        <f t="shared" si="848"/>
        <v>0</v>
      </c>
    </row>
    <row r="611" spans="1:28" s="197" customFormat="1" hidden="1" x14ac:dyDescent="0.25">
      <c r="A611" s="192"/>
      <c r="B611" s="193" t="s">
        <v>43</v>
      </c>
      <c r="C611" s="348" t="s">
        <v>44</v>
      </c>
      <c r="D611" s="195"/>
      <c r="E611" s="195"/>
      <c r="F611" s="196">
        <f t="shared" si="837"/>
        <v>0</v>
      </c>
      <c r="G611" s="196"/>
      <c r="H611" s="339"/>
      <c r="I611" s="339"/>
      <c r="J611" s="297">
        <f t="shared" si="822"/>
        <v>0</v>
      </c>
      <c r="K611" s="339"/>
      <c r="L611" s="195"/>
      <c r="M611" s="339"/>
      <c r="N611" s="339"/>
      <c r="O611" s="195"/>
      <c r="P611" s="339"/>
      <c r="Q611" s="195"/>
      <c r="R611" s="195"/>
      <c r="S611" s="195"/>
      <c r="T611" s="289"/>
      <c r="U611" s="297">
        <f t="shared" si="827"/>
        <v>0</v>
      </c>
      <c r="V611" s="196">
        <f t="shared" si="824"/>
        <v>0</v>
      </c>
      <c r="W611" s="195"/>
      <c r="X611" s="297">
        <f t="shared" si="825"/>
        <v>0</v>
      </c>
      <c r="Y611" s="339"/>
      <c r="Z611" s="339"/>
      <c r="AB611" s="299">
        <f t="shared" si="848"/>
        <v>0</v>
      </c>
    </row>
    <row r="612" spans="1:28" s="197" customFormat="1" hidden="1" x14ac:dyDescent="0.25">
      <c r="A612" s="192"/>
      <c r="B612" s="193" t="s">
        <v>45</v>
      </c>
      <c r="C612" s="348" t="s">
        <v>46</v>
      </c>
      <c r="D612" s="195"/>
      <c r="E612" s="195"/>
      <c r="F612" s="196">
        <f t="shared" si="837"/>
        <v>0</v>
      </c>
      <c r="G612" s="196"/>
      <c r="H612" s="339"/>
      <c r="I612" s="339"/>
      <c r="J612" s="297">
        <f t="shared" si="822"/>
        <v>0</v>
      </c>
      <c r="K612" s="339"/>
      <c r="L612" s="195"/>
      <c r="M612" s="339"/>
      <c r="N612" s="339"/>
      <c r="O612" s="195"/>
      <c r="P612" s="339"/>
      <c r="Q612" s="195"/>
      <c r="R612" s="195"/>
      <c r="S612" s="195"/>
      <c r="T612" s="289"/>
      <c r="U612" s="297">
        <f t="shared" si="827"/>
        <v>0</v>
      </c>
      <c r="V612" s="196">
        <f t="shared" si="824"/>
        <v>0</v>
      </c>
      <c r="W612" s="195"/>
      <c r="X612" s="297">
        <f t="shared" si="825"/>
        <v>0</v>
      </c>
      <c r="Y612" s="339"/>
      <c r="Z612" s="339"/>
      <c r="AB612" s="299">
        <f t="shared" si="848"/>
        <v>0</v>
      </c>
    </row>
    <row r="613" spans="1:28" s="197" customFormat="1" x14ac:dyDescent="0.25">
      <c r="A613" s="192"/>
      <c r="B613" s="193">
        <v>3237</v>
      </c>
      <c r="C613" s="348" t="s">
        <v>617</v>
      </c>
      <c r="D613" s="195"/>
      <c r="E613" s="195"/>
      <c r="F613" s="196">
        <f t="shared" si="837"/>
        <v>0</v>
      </c>
      <c r="G613" s="196"/>
      <c r="H613" s="339"/>
      <c r="I613" s="339">
        <v>0</v>
      </c>
      <c r="J613" s="297">
        <f t="shared" si="822"/>
        <v>0</v>
      </c>
      <c r="K613" s="339"/>
      <c r="L613" s="195"/>
      <c r="M613" s="339"/>
      <c r="N613" s="339"/>
      <c r="O613" s="195"/>
      <c r="P613" s="339"/>
      <c r="Q613" s="195"/>
      <c r="R613" s="195"/>
      <c r="S613" s="195"/>
      <c r="T613" s="289"/>
      <c r="U613" s="297">
        <f t="shared" si="827"/>
        <v>0</v>
      </c>
      <c r="V613" s="196">
        <f t="shared" si="824"/>
        <v>0</v>
      </c>
      <c r="W613" s="195"/>
      <c r="X613" s="297">
        <f t="shared" si="825"/>
        <v>0</v>
      </c>
      <c r="Y613" s="339"/>
      <c r="Z613" s="339"/>
      <c r="AB613" s="299">
        <f t="shared" si="848"/>
        <v>0</v>
      </c>
    </row>
    <row r="614" spans="1:28" s="197" customFormat="1" hidden="1" x14ac:dyDescent="0.25">
      <c r="A614" s="192"/>
      <c r="B614" s="193" t="s">
        <v>49</v>
      </c>
      <c r="C614" s="348" t="s">
        <v>50</v>
      </c>
      <c r="D614" s="195"/>
      <c r="E614" s="195"/>
      <c r="F614" s="196">
        <f t="shared" si="837"/>
        <v>0</v>
      </c>
      <c r="G614" s="196"/>
      <c r="H614" s="339"/>
      <c r="I614" s="339"/>
      <c r="J614" s="297">
        <f t="shared" si="822"/>
        <v>0</v>
      </c>
      <c r="K614" s="339"/>
      <c r="L614" s="195"/>
      <c r="M614" s="339"/>
      <c r="N614" s="339"/>
      <c r="O614" s="195"/>
      <c r="P614" s="339"/>
      <c r="Q614" s="195"/>
      <c r="R614" s="195"/>
      <c r="S614" s="195"/>
      <c r="T614" s="289"/>
      <c r="U614" s="297">
        <f t="shared" si="827"/>
        <v>0</v>
      </c>
      <c r="V614" s="196">
        <f t="shared" si="824"/>
        <v>0</v>
      </c>
      <c r="W614" s="195"/>
      <c r="X614" s="297">
        <f t="shared" si="825"/>
        <v>0</v>
      </c>
      <c r="Y614" s="339"/>
      <c r="Z614" s="339"/>
      <c r="AB614" s="299">
        <f t="shared" si="848"/>
        <v>0</v>
      </c>
    </row>
    <row r="615" spans="1:28" s="197" customFormat="1" hidden="1" x14ac:dyDescent="0.25">
      <c r="A615" s="192"/>
      <c r="B615" s="193" t="s">
        <v>51</v>
      </c>
      <c r="C615" s="348" t="s">
        <v>52</v>
      </c>
      <c r="D615" s="195"/>
      <c r="E615" s="195"/>
      <c r="F615" s="196">
        <f t="shared" si="837"/>
        <v>0</v>
      </c>
      <c r="G615" s="196"/>
      <c r="H615" s="339"/>
      <c r="I615" s="339"/>
      <c r="J615" s="297">
        <f t="shared" si="822"/>
        <v>0</v>
      </c>
      <c r="K615" s="339"/>
      <c r="L615" s="195"/>
      <c r="M615" s="339"/>
      <c r="N615" s="339"/>
      <c r="O615" s="195"/>
      <c r="P615" s="339"/>
      <c r="Q615" s="195"/>
      <c r="R615" s="195"/>
      <c r="S615" s="195"/>
      <c r="T615" s="289"/>
      <c r="U615" s="297">
        <f t="shared" si="827"/>
        <v>0</v>
      </c>
      <c r="V615" s="196">
        <f t="shared" si="824"/>
        <v>0</v>
      </c>
      <c r="W615" s="195"/>
      <c r="X615" s="297">
        <f t="shared" si="825"/>
        <v>0</v>
      </c>
      <c r="Y615" s="339"/>
      <c r="Z615" s="339"/>
      <c r="AB615" s="299">
        <f t="shared" si="848"/>
        <v>0</v>
      </c>
    </row>
    <row r="616" spans="1:28" s="184" customFormat="1" hidden="1" x14ac:dyDescent="0.25">
      <c r="A616" s="181"/>
      <c r="B616" s="181">
        <v>324</v>
      </c>
      <c r="C616" s="349"/>
      <c r="D616" s="183">
        <f>SUM(D617)</f>
        <v>0</v>
      </c>
      <c r="E616" s="183">
        <f t="shared" ref="E616:W616" si="857">SUM(E617)</f>
        <v>0</v>
      </c>
      <c r="F616" s="196">
        <f t="shared" si="837"/>
        <v>0</v>
      </c>
      <c r="G616" s="183"/>
      <c r="H616" s="340">
        <f t="shared" si="857"/>
        <v>0</v>
      </c>
      <c r="I616" s="340">
        <f t="shared" si="857"/>
        <v>0</v>
      </c>
      <c r="J616" s="297">
        <f t="shared" si="822"/>
        <v>0</v>
      </c>
      <c r="K616" s="340">
        <f t="shared" si="857"/>
        <v>0</v>
      </c>
      <c r="L616" s="183">
        <f t="shared" si="857"/>
        <v>0</v>
      </c>
      <c r="M616" s="340"/>
      <c r="N616" s="340">
        <f t="shared" si="857"/>
        <v>0</v>
      </c>
      <c r="O616" s="183">
        <f t="shared" si="857"/>
        <v>0</v>
      </c>
      <c r="P616" s="340">
        <f t="shared" si="857"/>
        <v>0</v>
      </c>
      <c r="Q616" s="183">
        <f t="shared" si="857"/>
        <v>0</v>
      </c>
      <c r="R616" s="183">
        <f t="shared" si="857"/>
        <v>0</v>
      </c>
      <c r="S616" s="183">
        <f t="shared" si="857"/>
        <v>0</v>
      </c>
      <c r="T616" s="290">
        <f t="shared" si="857"/>
        <v>0</v>
      </c>
      <c r="U616" s="297">
        <f t="shared" si="827"/>
        <v>0</v>
      </c>
      <c r="V616" s="196">
        <f t="shared" si="824"/>
        <v>0</v>
      </c>
      <c r="W616" s="183">
        <f t="shared" si="857"/>
        <v>0</v>
      </c>
      <c r="X616" s="297">
        <f t="shared" si="825"/>
        <v>0</v>
      </c>
      <c r="Y616" s="340"/>
      <c r="Z616" s="340"/>
      <c r="AB616" s="299">
        <f t="shared" si="848"/>
        <v>0</v>
      </c>
    </row>
    <row r="617" spans="1:28" s="197" customFormat="1" hidden="1" x14ac:dyDescent="0.25">
      <c r="A617" s="192"/>
      <c r="B617" s="198" t="s">
        <v>54</v>
      </c>
      <c r="C617" s="348" t="s">
        <v>53</v>
      </c>
      <c r="D617" s="195"/>
      <c r="E617" s="195"/>
      <c r="F617" s="196">
        <f t="shared" si="837"/>
        <v>0</v>
      </c>
      <c r="G617" s="196"/>
      <c r="H617" s="339"/>
      <c r="I617" s="339"/>
      <c r="J617" s="297">
        <f t="shared" si="822"/>
        <v>0</v>
      </c>
      <c r="K617" s="339"/>
      <c r="L617" s="195"/>
      <c r="M617" s="339"/>
      <c r="N617" s="339"/>
      <c r="O617" s="195"/>
      <c r="P617" s="339"/>
      <c r="Q617" s="195"/>
      <c r="R617" s="195"/>
      <c r="S617" s="195"/>
      <c r="T617" s="289"/>
      <c r="U617" s="297">
        <f t="shared" si="827"/>
        <v>0</v>
      </c>
      <c r="V617" s="196">
        <f t="shared" si="824"/>
        <v>0</v>
      </c>
      <c r="W617" s="195"/>
      <c r="X617" s="297">
        <f t="shared" si="825"/>
        <v>0</v>
      </c>
      <c r="Y617" s="339"/>
      <c r="Z617" s="339"/>
      <c r="AB617" s="299">
        <f t="shared" si="848"/>
        <v>0</v>
      </c>
    </row>
    <row r="618" spans="1:28" s="184" customFormat="1" hidden="1" x14ac:dyDescent="0.25">
      <c r="A618" s="181"/>
      <c r="B618" s="189" t="s">
        <v>547</v>
      </c>
      <c r="C618" s="349"/>
      <c r="D618" s="183">
        <f t="shared" ref="D618:E618" si="858">SUM(D619+D620+D621+D622+D623+D624+D625)</f>
        <v>0</v>
      </c>
      <c r="E618" s="183">
        <f t="shared" si="858"/>
        <v>0</v>
      </c>
      <c r="F618" s="196">
        <f t="shared" si="837"/>
        <v>0</v>
      </c>
      <c r="G618" s="183"/>
      <c r="H618" s="340">
        <f t="shared" ref="H618:I618" si="859">SUM(H619+H620+H621+H622+H623+H624+H625)</f>
        <v>0</v>
      </c>
      <c r="I618" s="340">
        <f t="shared" si="859"/>
        <v>0</v>
      </c>
      <c r="J618" s="297">
        <f t="shared" si="822"/>
        <v>0</v>
      </c>
      <c r="K618" s="340">
        <f t="shared" ref="K618:T618" si="860">SUM(K619+K620+K621+K622+K623+K624+K625)</f>
        <v>0</v>
      </c>
      <c r="L618" s="183">
        <f t="shared" si="860"/>
        <v>0</v>
      </c>
      <c r="M618" s="340"/>
      <c r="N618" s="340">
        <f t="shared" si="860"/>
        <v>0</v>
      </c>
      <c r="O618" s="183">
        <f t="shared" si="860"/>
        <v>0</v>
      </c>
      <c r="P618" s="340">
        <f t="shared" si="860"/>
        <v>0</v>
      </c>
      <c r="Q618" s="183">
        <f t="shared" si="860"/>
        <v>0</v>
      </c>
      <c r="R618" s="183">
        <f t="shared" si="860"/>
        <v>0</v>
      </c>
      <c r="S618" s="183">
        <f t="shared" si="860"/>
        <v>0</v>
      </c>
      <c r="T618" s="290">
        <f t="shared" si="860"/>
        <v>0</v>
      </c>
      <c r="U618" s="297">
        <f t="shared" si="827"/>
        <v>0</v>
      </c>
      <c r="V618" s="196">
        <f t="shared" si="824"/>
        <v>0</v>
      </c>
      <c r="W618" s="183">
        <f t="shared" ref="W618" si="861">SUM(W619+W620+W621+W622+W623+W624+W625)</f>
        <v>0</v>
      </c>
      <c r="X618" s="297">
        <f t="shared" si="825"/>
        <v>0</v>
      </c>
      <c r="Y618" s="340"/>
      <c r="Z618" s="340"/>
      <c r="AB618" s="299">
        <f t="shared" si="848"/>
        <v>0</v>
      </c>
    </row>
    <row r="619" spans="1:28" s="197" customFormat="1" ht="12.75" hidden="1" customHeight="1" x14ac:dyDescent="0.25">
      <c r="A619" s="192"/>
      <c r="B619" s="193" t="s">
        <v>56</v>
      </c>
      <c r="C619" s="348" t="s">
        <v>57</v>
      </c>
      <c r="D619" s="195"/>
      <c r="E619" s="195"/>
      <c r="F619" s="196">
        <f t="shared" si="837"/>
        <v>0</v>
      </c>
      <c r="G619" s="196"/>
      <c r="H619" s="339"/>
      <c r="I619" s="339"/>
      <c r="J619" s="297">
        <f t="shared" si="822"/>
        <v>0</v>
      </c>
      <c r="K619" s="339"/>
      <c r="L619" s="195"/>
      <c r="M619" s="339"/>
      <c r="N619" s="339"/>
      <c r="O619" s="195"/>
      <c r="P619" s="339"/>
      <c r="Q619" s="195"/>
      <c r="R619" s="195"/>
      <c r="S619" s="195"/>
      <c r="T619" s="289"/>
      <c r="U619" s="297">
        <f t="shared" si="827"/>
        <v>0</v>
      </c>
      <c r="V619" s="196">
        <f t="shared" si="824"/>
        <v>0</v>
      </c>
      <c r="W619" s="195"/>
      <c r="X619" s="297">
        <f t="shared" si="825"/>
        <v>0</v>
      </c>
      <c r="Y619" s="339"/>
      <c r="Z619" s="339"/>
      <c r="AB619" s="299">
        <f t="shared" si="848"/>
        <v>0</v>
      </c>
    </row>
    <row r="620" spans="1:28" s="197" customFormat="1" hidden="1" x14ac:dyDescent="0.25">
      <c r="A620" s="192"/>
      <c r="B620" s="193" t="s">
        <v>58</v>
      </c>
      <c r="C620" s="348" t="s">
        <v>59</v>
      </c>
      <c r="D620" s="195"/>
      <c r="E620" s="195"/>
      <c r="F620" s="196">
        <f t="shared" si="837"/>
        <v>0</v>
      </c>
      <c r="G620" s="196"/>
      <c r="H620" s="339"/>
      <c r="I620" s="339"/>
      <c r="J620" s="297">
        <f t="shared" si="822"/>
        <v>0</v>
      </c>
      <c r="K620" s="339"/>
      <c r="L620" s="195"/>
      <c r="M620" s="339"/>
      <c r="N620" s="339"/>
      <c r="O620" s="195"/>
      <c r="P620" s="339"/>
      <c r="Q620" s="195"/>
      <c r="R620" s="195"/>
      <c r="S620" s="195"/>
      <c r="T620" s="289"/>
      <c r="U620" s="297">
        <f t="shared" si="827"/>
        <v>0</v>
      </c>
      <c r="V620" s="196">
        <f t="shared" si="824"/>
        <v>0</v>
      </c>
      <c r="W620" s="195"/>
      <c r="X620" s="297">
        <f t="shared" si="825"/>
        <v>0</v>
      </c>
      <c r="Y620" s="339"/>
      <c r="Z620" s="339"/>
      <c r="AB620" s="299">
        <f t="shared" si="848"/>
        <v>0</v>
      </c>
    </row>
    <row r="621" spans="1:28" s="197" customFormat="1" hidden="1" x14ac:dyDescent="0.25">
      <c r="A621" s="192"/>
      <c r="B621" s="193" t="s">
        <v>60</v>
      </c>
      <c r="C621" s="348" t="s">
        <v>61</v>
      </c>
      <c r="D621" s="195"/>
      <c r="E621" s="195"/>
      <c r="F621" s="196">
        <f t="shared" si="837"/>
        <v>0</v>
      </c>
      <c r="G621" s="196"/>
      <c r="H621" s="339"/>
      <c r="I621" s="339"/>
      <c r="J621" s="297">
        <f t="shared" si="822"/>
        <v>0</v>
      </c>
      <c r="K621" s="339"/>
      <c r="L621" s="195"/>
      <c r="M621" s="339"/>
      <c r="N621" s="339"/>
      <c r="O621" s="195"/>
      <c r="P621" s="339"/>
      <c r="Q621" s="195"/>
      <c r="R621" s="195"/>
      <c r="S621" s="195"/>
      <c r="T621" s="289"/>
      <c r="U621" s="297">
        <f t="shared" si="827"/>
        <v>0</v>
      </c>
      <c r="V621" s="196">
        <f t="shared" si="824"/>
        <v>0</v>
      </c>
      <c r="W621" s="195"/>
      <c r="X621" s="297">
        <f t="shared" si="825"/>
        <v>0</v>
      </c>
      <c r="Y621" s="339"/>
      <c r="Z621" s="339"/>
      <c r="AB621" s="299">
        <f t="shared" si="848"/>
        <v>0</v>
      </c>
    </row>
    <row r="622" spans="1:28" s="197" customFormat="1" hidden="1" x14ac:dyDescent="0.25">
      <c r="A622" s="192"/>
      <c r="B622" s="193" t="s">
        <v>62</v>
      </c>
      <c r="C622" s="348" t="s">
        <v>63</v>
      </c>
      <c r="D622" s="195"/>
      <c r="E622" s="195"/>
      <c r="F622" s="196">
        <f t="shared" si="837"/>
        <v>0</v>
      </c>
      <c r="G622" s="196"/>
      <c r="H622" s="339"/>
      <c r="I622" s="339"/>
      <c r="J622" s="297">
        <f t="shared" si="822"/>
        <v>0</v>
      </c>
      <c r="K622" s="339"/>
      <c r="L622" s="195"/>
      <c r="M622" s="339"/>
      <c r="N622" s="339"/>
      <c r="O622" s="195"/>
      <c r="P622" s="339"/>
      <c r="Q622" s="195"/>
      <c r="R622" s="195"/>
      <c r="S622" s="195"/>
      <c r="T622" s="289"/>
      <c r="U622" s="297">
        <f t="shared" si="827"/>
        <v>0</v>
      </c>
      <c r="V622" s="196">
        <f t="shared" si="824"/>
        <v>0</v>
      </c>
      <c r="W622" s="195"/>
      <c r="X622" s="297">
        <f t="shared" si="825"/>
        <v>0</v>
      </c>
      <c r="Y622" s="339"/>
      <c r="Z622" s="339"/>
      <c r="AB622" s="299">
        <f t="shared" si="848"/>
        <v>0</v>
      </c>
    </row>
    <row r="623" spans="1:28" s="197" customFormat="1" hidden="1" x14ac:dyDescent="0.25">
      <c r="A623" s="192"/>
      <c r="B623" s="192">
        <v>3295</v>
      </c>
      <c r="C623" s="348" t="s">
        <v>64</v>
      </c>
      <c r="D623" s="195"/>
      <c r="E623" s="195"/>
      <c r="F623" s="196">
        <f t="shared" si="837"/>
        <v>0</v>
      </c>
      <c r="G623" s="196"/>
      <c r="H623" s="339"/>
      <c r="I623" s="339">
        <v>0</v>
      </c>
      <c r="J623" s="297">
        <f t="shared" si="822"/>
        <v>0</v>
      </c>
      <c r="K623" s="339"/>
      <c r="L623" s="195"/>
      <c r="M623" s="339"/>
      <c r="N623" s="339"/>
      <c r="O623" s="195"/>
      <c r="P623" s="339"/>
      <c r="Q623" s="195"/>
      <c r="R623" s="195"/>
      <c r="S623" s="195"/>
      <c r="T623" s="289"/>
      <c r="U623" s="297">
        <f t="shared" si="827"/>
        <v>0</v>
      </c>
      <c r="V623" s="196">
        <f t="shared" si="824"/>
        <v>0</v>
      </c>
      <c r="W623" s="195"/>
      <c r="X623" s="297">
        <f t="shared" si="825"/>
        <v>0</v>
      </c>
      <c r="Y623" s="339"/>
      <c r="Z623" s="339"/>
      <c r="AB623" s="299">
        <f t="shared" si="848"/>
        <v>0</v>
      </c>
    </row>
    <row r="624" spans="1:28" s="197" customFormat="1" hidden="1" x14ac:dyDescent="0.25">
      <c r="A624" s="192"/>
      <c r="B624" s="192">
        <v>3296</v>
      </c>
      <c r="C624" s="350" t="s">
        <v>65</v>
      </c>
      <c r="D624" s="195"/>
      <c r="E624" s="195"/>
      <c r="F624" s="196">
        <f t="shared" si="837"/>
        <v>0</v>
      </c>
      <c r="G624" s="196"/>
      <c r="H624" s="339"/>
      <c r="I624" s="339"/>
      <c r="J624" s="297">
        <f t="shared" si="822"/>
        <v>0</v>
      </c>
      <c r="K624" s="339"/>
      <c r="L624" s="195"/>
      <c r="M624" s="339"/>
      <c r="N624" s="339"/>
      <c r="O624" s="195"/>
      <c r="P624" s="339"/>
      <c r="Q624" s="195"/>
      <c r="R624" s="195"/>
      <c r="S624" s="195"/>
      <c r="T624" s="289"/>
      <c r="U624" s="297">
        <f t="shared" si="827"/>
        <v>0</v>
      </c>
      <c r="V624" s="196">
        <f t="shared" si="824"/>
        <v>0</v>
      </c>
      <c r="W624" s="195"/>
      <c r="X624" s="297">
        <f t="shared" si="825"/>
        <v>0</v>
      </c>
      <c r="Y624" s="339"/>
      <c r="Z624" s="339"/>
      <c r="AB624" s="299">
        <f t="shared" si="848"/>
        <v>0</v>
      </c>
    </row>
    <row r="625" spans="1:28" s="197" customFormat="1" hidden="1" x14ac:dyDescent="0.25">
      <c r="A625" s="192"/>
      <c r="B625" s="193" t="s">
        <v>66</v>
      </c>
      <c r="C625" s="348" t="s">
        <v>55</v>
      </c>
      <c r="D625" s="195"/>
      <c r="E625" s="195"/>
      <c r="F625" s="196">
        <f t="shared" si="837"/>
        <v>0</v>
      </c>
      <c r="G625" s="196"/>
      <c r="H625" s="339"/>
      <c r="I625" s="339"/>
      <c r="J625" s="297">
        <f t="shared" si="822"/>
        <v>0</v>
      </c>
      <c r="K625" s="339"/>
      <c r="L625" s="195"/>
      <c r="M625" s="339"/>
      <c r="N625" s="339"/>
      <c r="O625" s="195"/>
      <c r="P625" s="339"/>
      <c r="Q625" s="195"/>
      <c r="R625" s="195"/>
      <c r="S625" s="195"/>
      <c r="T625" s="289"/>
      <c r="U625" s="297">
        <f t="shared" si="827"/>
        <v>0</v>
      </c>
      <c r="V625" s="196">
        <f t="shared" si="824"/>
        <v>0</v>
      </c>
      <c r="W625" s="195"/>
      <c r="X625" s="297">
        <f t="shared" si="825"/>
        <v>0</v>
      </c>
      <c r="Y625" s="339"/>
      <c r="Z625" s="339"/>
      <c r="AB625" s="299">
        <f t="shared" si="848"/>
        <v>0</v>
      </c>
    </row>
    <row r="626" spans="1:28" s="184" customFormat="1" hidden="1" x14ac:dyDescent="0.25">
      <c r="A626" s="5"/>
      <c r="B626" s="181">
        <v>34</v>
      </c>
      <c r="C626" s="349" t="s">
        <v>67</v>
      </c>
      <c r="D626" s="183">
        <f t="shared" ref="D626:E626" si="862">SUM(D627+D632)</f>
        <v>0</v>
      </c>
      <c r="E626" s="183">
        <f t="shared" si="862"/>
        <v>0</v>
      </c>
      <c r="F626" s="196">
        <f t="shared" si="837"/>
        <v>0</v>
      </c>
      <c r="G626" s="183"/>
      <c r="H626" s="340">
        <f t="shared" ref="H626:I626" si="863">SUM(H627+H632)</f>
        <v>0</v>
      </c>
      <c r="I626" s="340">
        <f t="shared" si="863"/>
        <v>0</v>
      </c>
      <c r="J626" s="297">
        <f t="shared" si="822"/>
        <v>0</v>
      </c>
      <c r="K626" s="340">
        <f t="shared" ref="K626:T626" si="864">SUM(K627+K632)</f>
        <v>0</v>
      </c>
      <c r="L626" s="183">
        <f t="shared" si="864"/>
        <v>0</v>
      </c>
      <c r="M626" s="340"/>
      <c r="N626" s="340">
        <f t="shared" si="864"/>
        <v>0</v>
      </c>
      <c r="O626" s="183">
        <f t="shared" si="864"/>
        <v>0</v>
      </c>
      <c r="P626" s="340">
        <f t="shared" si="864"/>
        <v>0</v>
      </c>
      <c r="Q626" s="183">
        <f t="shared" si="864"/>
        <v>0</v>
      </c>
      <c r="R626" s="183">
        <f t="shared" si="864"/>
        <v>0</v>
      </c>
      <c r="S626" s="183">
        <f t="shared" si="864"/>
        <v>0</v>
      </c>
      <c r="T626" s="290">
        <f t="shared" si="864"/>
        <v>0</v>
      </c>
      <c r="U626" s="297">
        <f t="shared" si="827"/>
        <v>0</v>
      </c>
      <c r="V626" s="196">
        <f t="shared" si="824"/>
        <v>0</v>
      </c>
      <c r="W626" s="183">
        <f t="shared" ref="W626" si="865">SUM(W627+W632)</f>
        <v>0</v>
      </c>
      <c r="X626" s="297">
        <f t="shared" si="825"/>
        <v>0</v>
      </c>
      <c r="Y626" s="340"/>
      <c r="Z626" s="340"/>
      <c r="AB626" s="299">
        <f t="shared" si="848"/>
        <v>0</v>
      </c>
    </row>
    <row r="627" spans="1:28" s="184" customFormat="1" hidden="1" x14ac:dyDescent="0.25">
      <c r="A627" s="181"/>
      <c r="B627" s="181">
        <v>342</v>
      </c>
      <c r="C627" s="349" t="s">
        <v>68</v>
      </c>
      <c r="D627" s="183">
        <f t="shared" ref="D627:E627" si="866">SUM(D628+D629+D630+D631)</f>
        <v>0</v>
      </c>
      <c r="E627" s="183">
        <f t="shared" si="866"/>
        <v>0</v>
      </c>
      <c r="F627" s="196">
        <f t="shared" si="837"/>
        <v>0</v>
      </c>
      <c r="G627" s="183"/>
      <c r="H627" s="340">
        <f t="shared" ref="H627:I627" si="867">SUM(H628+H629+H630+H631)</f>
        <v>0</v>
      </c>
      <c r="I627" s="340">
        <f t="shared" si="867"/>
        <v>0</v>
      </c>
      <c r="J627" s="297">
        <f t="shared" si="822"/>
        <v>0</v>
      </c>
      <c r="K627" s="340">
        <f t="shared" ref="K627:T627" si="868">SUM(K628+K629+K630+K631)</f>
        <v>0</v>
      </c>
      <c r="L627" s="183">
        <f t="shared" si="868"/>
        <v>0</v>
      </c>
      <c r="M627" s="340"/>
      <c r="N627" s="340">
        <f t="shared" si="868"/>
        <v>0</v>
      </c>
      <c r="O627" s="183">
        <f t="shared" si="868"/>
        <v>0</v>
      </c>
      <c r="P627" s="340">
        <f t="shared" si="868"/>
        <v>0</v>
      </c>
      <c r="Q627" s="183">
        <f t="shared" si="868"/>
        <v>0</v>
      </c>
      <c r="R627" s="183">
        <f t="shared" si="868"/>
        <v>0</v>
      </c>
      <c r="S627" s="183">
        <f t="shared" si="868"/>
        <v>0</v>
      </c>
      <c r="T627" s="290">
        <f t="shared" si="868"/>
        <v>0</v>
      </c>
      <c r="U627" s="297">
        <f t="shared" si="827"/>
        <v>0</v>
      </c>
      <c r="V627" s="196">
        <f t="shared" si="824"/>
        <v>0</v>
      </c>
      <c r="W627" s="183">
        <f t="shared" ref="W627" si="869">SUM(W628+W629+W630+W631)</f>
        <v>0</v>
      </c>
      <c r="X627" s="297">
        <f t="shared" si="825"/>
        <v>0</v>
      </c>
      <c r="Y627" s="340"/>
      <c r="Z627" s="340"/>
      <c r="AB627" s="299">
        <f t="shared" si="848"/>
        <v>0</v>
      </c>
    </row>
    <row r="628" spans="1:28" s="197" customFormat="1" ht="27.75" hidden="1" customHeight="1" x14ac:dyDescent="0.25">
      <c r="A628" s="192"/>
      <c r="B628" s="193" t="s">
        <v>69</v>
      </c>
      <c r="C628" s="348" t="s">
        <v>70</v>
      </c>
      <c r="D628" s="195"/>
      <c r="E628" s="195"/>
      <c r="F628" s="196">
        <f t="shared" si="837"/>
        <v>0</v>
      </c>
      <c r="G628" s="196"/>
      <c r="H628" s="339"/>
      <c r="I628" s="339"/>
      <c r="J628" s="297">
        <f t="shared" si="822"/>
        <v>0</v>
      </c>
      <c r="K628" s="339"/>
      <c r="L628" s="195"/>
      <c r="M628" s="339"/>
      <c r="N628" s="339"/>
      <c r="O628" s="195"/>
      <c r="P628" s="339"/>
      <c r="Q628" s="195"/>
      <c r="R628" s="195"/>
      <c r="S628" s="195"/>
      <c r="T628" s="289"/>
      <c r="U628" s="297">
        <f t="shared" si="827"/>
        <v>0</v>
      </c>
      <c r="V628" s="196">
        <f t="shared" si="824"/>
        <v>0</v>
      </c>
      <c r="W628" s="195"/>
      <c r="X628" s="297">
        <f t="shared" si="825"/>
        <v>0</v>
      </c>
      <c r="Y628" s="339"/>
      <c r="Z628" s="339"/>
      <c r="AB628" s="299">
        <f t="shared" si="848"/>
        <v>0</v>
      </c>
    </row>
    <row r="629" spans="1:28" s="197" customFormat="1" ht="27" hidden="1" x14ac:dyDescent="0.25">
      <c r="A629" s="192"/>
      <c r="B629" s="192">
        <v>3426</v>
      </c>
      <c r="C629" s="348" t="s">
        <v>71</v>
      </c>
      <c r="D629" s="195"/>
      <c r="E629" s="195"/>
      <c r="F629" s="196">
        <f t="shared" si="837"/>
        <v>0</v>
      </c>
      <c r="G629" s="196"/>
      <c r="H629" s="339"/>
      <c r="I629" s="339"/>
      <c r="J629" s="297">
        <f t="shared" si="822"/>
        <v>0</v>
      </c>
      <c r="K629" s="339"/>
      <c r="L629" s="195"/>
      <c r="M629" s="339"/>
      <c r="N629" s="339"/>
      <c r="O629" s="195"/>
      <c r="P629" s="339"/>
      <c r="Q629" s="195"/>
      <c r="R629" s="195"/>
      <c r="S629" s="195"/>
      <c r="T629" s="289"/>
      <c r="U629" s="297">
        <f t="shared" si="827"/>
        <v>0</v>
      </c>
      <c r="V629" s="196">
        <f t="shared" si="824"/>
        <v>0</v>
      </c>
      <c r="W629" s="195"/>
      <c r="X629" s="297">
        <f t="shared" si="825"/>
        <v>0</v>
      </c>
      <c r="Y629" s="339"/>
      <c r="Z629" s="339"/>
      <c r="AB629" s="299">
        <f t="shared" si="848"/>
        <v>0</v>
      </c>
    </row>
    <row r="630" spans="1:28" s="197" customFormat="1" ht="27" hidden="1" x14ac:dyDescent="0.25">
      <c r="A630" s="192"/>
      <c r="B630" s="192">
        <v>3427</v>
      </c>
      <c r="C630" s="348" t="s">
        <v>72</v>
      </c>
      <c r="D630" s="195"/>
      <c r="E630" s="195"/>
      <c r="F630" s="196">
        <f t="shared" si="837"/>
        <v>0</v>
      </c>
      <c r="G630" s="196"/>
      <c r="H630" s="339"/>
      <c r="I630" s="339"/>
      <c r="J630" s="297">
        <f t="shared" si="822"/>
        <v>0</v>
      </c>
      <c r="K630" s="339"/>
      <c r="L630" s="195"/>
      <c r="M630" s="339"/>
      <c r="N630" s="339"/>
      <c r="O630" s="195"/>
      <c r="P630" s="339"/>
      <c r="Q630" s="195"/>
      <c r="R630" s="195"/>
      <c r="S630" s="195"/>
      <c r="T630" s="289"/>
      <c r="U630" s="297">
        <f t="shared" si="827"/>
        <v>0</v>
      </c>
      <c r="V630" s="196">
        <f t="shared" si="824"/>
        <v>0</v>
      </c>
      <c r="W630" s="195"/>
      <c r="X630" s="297">
        <f t="shared" si="825"/>
        <v>0</v>
      </c>
      <c r="Y630" s="339"/>
      <c r="Z630" s="339"/>
      <c r="AB630" s="299">
        <f t="shared" si="848"/>
        <v>0</v>
      </c>
    </row>
    <row r="631" spans="1:28" s="197" customFormat="1" hidden="1" x14ac:dyDescent="0.25">
      <c r="A631" s="192"/>
      <c r="B631" s="192">
        <v>3428</v>
      </c>
      <c r="C631" s="348" t="s">
        <v>73</v>
      </c>
      <c r="D631" s="195"/>
      <c r="E631" s="195"/>
      <c r="F631" s="196">
        <f t="shared" si="837"/>
        <v>0</v>
      </c>
      <c r="G631" s="196"/>
      <c r="H631" s="339"/>
      <c r="I631" s="339"/>
      <c r="J631" s="297">
        <f t="shared" si="822"/>
        <v>0</v>
      </c>
      <c r="K631" s="339"/>
      <c r="L631" s="195"/>
      <c r="M631" s="339"/>
      <c r="N631" s="339"/>
      <c r="O631" s="195"/>
      <c r="P631" s="339"/>
      <c r="Q631" s="195"/>
      <c r="R631" s="195"/>
      <c r="S631" s="195"/>
      <c r="T631" s="289"/>
      <c r="U631" s="297">
        <f t="shared" si="827"/>
        <v>0</v>
      </c>
      <c r="V631" s="196">
        <f t="shared" si="824"/>
        <v>0</v>
      </c>
      <c r="W631" s="195"/>
      <c r="X631" s="297">
        <f t="shared" si="825"/>
        <v>0</v>
      </c>
      <c r="Y631" s="339"/>
      <c r="Z631" s="339"/>
      <c r="AB631" s="299">
        <f t="shared" si="848"/>
        <v>0</v>
      </c>
    </row>
    <row r="632" spans="1:28" s="184" customFormat="1" hidden="1" x14ac:dyDescent="0.25">
      <c r="A632" s="181"/>
      <c r="B632" s="181">
        <v>343</v>
      </c>
      <c r="C632" s="349"/>
      <c r="D632" s="183">
        <f t="shared" ref="D632:E632" si="870">SUM(D633+D634+D635+D636)</f>
        <v>0</v>
      </c>
      <c r="E632" s="183">
        <f t="shared" si="870"/>
        <v>0</v>
      </c>
      <c r="F632" s="196">
        <f t="shared" si="837"/>
        <v>0</v>
      </c>
      <c r="G632" s="183"/>
      <c r="H632" s="340">
        <f t="shared" ref="H632:I632" si="871">SUM(H633+H634+H635+H636)</f>
        <v>0</v>
      </c>
      <c r="I632" s="340">
        <f t="shared" si="871"/>
        <v>0</v>
      </c>
      <c r="J632" s="297">
        <f t="shared" si="822"/>
        <v>0</v>
      </c>
      <c r="K632" s="340">
        <f t="shared" ref="K632:T632" si="872">SUM(K633+K634+K635+K636)</f>
        <v>0</v>
      </c>
      <c r="L632" s="183">
        <f t="shared" si="872"/>
        <v>0</v>
      </c>
      <c r="M632" s="340"/>
      <c r="N632" s="340">
        <f t="shared" si="872"/>
        <v>0</v>
      </c>
      <c r="O632" s="183">
        <f t="shared" si="872"/>
        <v>0</v>
      </c>
      <c r="P632" s="340">
        <f t="shared" si="872"/>
        <v>0</v>
      </c>
      <c r="Q632" s="183">
        <f t="shared" si="872"/>
        <v>0</v>
      </c>
      <c r="R632" s="183">
        <f t="shared" si="872"/>
        <v>0</v>
      </c>
      <c r="S632" s="183">
        <f t="shared" si="872"/>
        <v>0</v>
      </c>
      <c r="T632" s="290">
        <f t="shared" si="872"/>
        <v>0</v>
      </c>
      <c r="U632" s="297">
        <f t="shared" si="827"/>
        <v>0</v>
      </c>
      <c r="V632" s="196">
        <f t="shared" si="824"/>
        <v>0</v>
      </c>
      <c r="W632" s="183">
        <f t="shared" ref="W632" si="873">SUM(W633+W634+W635+W636)</f>
        <v>0</v>
      </c>
      <c r="X632" s="297">
        <f t="shared" si="825"/>
        <v>0</v>
      </c>
      <c r="Y632" s="340"/>
      <c r="Z632" s="340"/>
      <c r="AB632" s="299">
        <f t="shared" si="848"/>
        <v>0</v>
      </c>
    </row>
    <row r="633" spans="1:28" s="197" customFormat="1" hidden="1" x14ac:dyDescent="0.25">
      <c r="A633" s="192"/>
      <c r="B633" s="193" t="s">
        <v>74</v>
      </c>
      <c r="C633" s="348" t="s">
        <v>75</v>
      </c>
      <c r="D633" s="195"/>
      <c r="E633" s="195"/>
      <c r="F633" s="196">
        <f t="shared" si="837"/>
        <v>0</v>
      </c>
      <c r="G633" s="196"/>
      <c r="H633" s="339"/>
      <c r="I633" s="339"/>
      <c r="J633" s="297">
        <f t="shared" si="822"/>
        <v>0</v>
      </c>
      <c r="K633" s="339"/>
      <c r="L633" s="195"/>
      <c r="M633" s="339"/>
      <c r="N633" s="339"/>
      <c r="O633" s="195"/>
      <c r="P633" s="339"/>
      <c r="Q633" s="195"/>
      <c r="R633" s="195"/>
      <c r="S633" s="195"/>
      <c r="T633" s="289"/>
      <c r="U633" s="297">
        <f t="shared" si="827"/>
        <v>0</v>
      </c>
      <c r="V633" s="196">
        <f t="shared" si="824"/>
        <v>0</v>
      </c>
      <c r="W633" s="195"/>
      <c r="X633" s="297">
        <f t="shared" si="825"/>
        <v>0</v>
      </c>
      <c r="Y633" s="339"/>
      <c r="Z633" s="339"/>
      <c r="AB633" s="299">
        <f t="shared" si="848"/>
        <v>0</v>
      </c>
    </row>
    <row r="634" spans="1:28" s="197" customFormat="1" hidden="1" x14ac:dyDescent="0.25">
      <c r="A634" s="192"/>
      <c r="B634" s="193" t="s">
        <v>76</v>
      </c>
      <c r="C634" s="348" t="s">
        <v>77</v>
      </c>
      <c r="D634" s="195"/>
      <c r="E634" s="195"/>
      <c r="F634" s="196">
        <f t="shared" si="837"/>
        <v>0</v>
      </c>
      <c r="G634" s="196"/>
      <c r="H634" s="339"/>
      <c r="I634" s="339"/>
      <c r="J634" s="297">
        <f t="shared" si="822"/>
        <v>0</v>
      </c>
      <c r="K634" s="339"/>
      <c r="L634" s="195"/>
      <c r="M634" s="339"/>
      <c r="N634" s="339"/>
      <c r="O634" s="195"/>
      <c r="P634" s="339"/>
      <c r="Q634" s="195"/>
      <c r="R634" s="195"/>
      <c r="S634" s="195"/>
      <c r="T634" s="289"/>
      <c r="U634" s="297">
        <f t="shared" si="827"/>
        <v>0</v>
      </c>
      <c r="V634" s="196">
        <f t="shared" si="824"/>
        <v>0</v>
      </c>
      <c r="W634" s="195"/>
      <c r="X634" s="297">
        <f t="shared" si="825"/>
        <v>0</v>
      </c>
      <c r="Y634" s="339"/>
      <c r="Z634" s="339"/>
      <c r="AB634" s="299">
        <f t="shared" si="848"/>
        <v>0</v>
      </c>
    </row>
    <row r="635" spans="1:28" s="197" customFormat="1" hidden="1" x14ac:dyDescent="0.25">
      <c r="A635" s="192"/>
      <c r="B635" s="193" t="s">
        <v>78</v>
      </c>
      <c r="C635" s="348" t="s">
        <v>79</v>
      </c>
      <c r="D635" s="195"/>
      <c r="E635" s="195"/>
      <c r="F635" s="196">
        <f t="shared" si="837"/>
        <v>0</v>
      </c>
      <c r="G635" s="196"/>
      <c r="H635" s="339"/>
      <c r="I635" s="339"/>
      <c r="J635" s="297">
        <f t="shared" si="822"/>
        <v>0</v>
      </c>
      <c r="K635" s="339"/>
      <c r="L635" s="195"/>
      <c r="M635" s="339"/>
      <c r="N635" s="339"/>
      <c r="O635" s="195"/>
      <c r="P635" s="339"/>
      <c r="Q635" s="195"/>
      <c r="R635" s="195"/>
      <c r="S635" s="195"/>
      <c r="T635" s="289"/>
      <c r="U635" s="297">
        <f t="shared" si="827"/>
        <v>0</v>
      </c>
      <c r="V635" s="196">
        <f t="shared" si="824"/>
        <v>0</v>
      </c>
      <c r="W635" s="195"/>
      <c r="X635" s="297">
        <f t="shared" si="825"/>
        <v>0</v>
      </c>
      <c r="Y635" s="339"/>
      <c r="Z635" s="339"/>
      <c r="AB635" s="299">
        <f t="shared" si="848"/>
        <v>0</v>
      </c>
    </row>
    <row r="636" spans="1:28" s="197" customFormat="1" hidden="1" x14ac:dyDescent="0.25">
      <c r="A636" s="192"/>
      <c r="B636" s="193" t="s">
        <v>80</v>
      </c>
      <c r="C636" s="348" t="s">
        <v>81</v>
      </c>
      <c r="D636" s="195"/>
      <c r="E636" s="195"/>
      <c r="F636" s="196">
        <f t="shared" si="837"/>
        <v>0</v>
      </c>
      <c r="G636" s="196"/>
      <c r="H636" s="339"/>
      <c r="I636" s="339"/>
      <c r="J636" s="297">
        <f t="shared" si="822"/>
        <v>0</v>
      </c>
      <c r="K636" s="339"/>
      <c r="L636" s="195"/>
      <c r="M636" s="339"/>
      <c r="N636" s="339"/>
      <c r="O636" s="195"/>
      <c r="P636" s="339"/>
      <c r="Q636" s="195"/>
      <c r="R636" s="195"/>
      <c r="S636" s="195"/>
      <c r="T636" s="289"/>
      <c r="U636" s="297">
        <f t="shared" si="827"/>
        <v>0</v>
      </c>
      <c r="V636" s="196">
        <f t="shared" si="824"/>
        <v>0</v>
      </c>
      <c r="W636" s="195"/>
      <c r="X636" s="297">
        <f t="shared" si="825"/>
        <v>0</v>
      </c>
      <c r="Y636" s="339"/>
      <c r="Z636" s="339"/>
      <c r="AB636" s="299">
        <f t="shared" si="848"/>
        <v>0</v>
      </c>
    </row>
    <row r="637" spans="1:28" s="6" customFormat="1" hidden="1" x14ac:dyDescent="0.25">
      <c r="B637" s="4">
        <v>4</v>
      </c>
      <c r="C637" s="347" t="s">
        <v>117</v>
      </c>
      <c r="D637" s="3">
        <f>SUM(D638)</f>
        <v>0</v>
      </c>
      <c r="E637" s="3">
        <f t="shared" ref="E637:W637" si="874">SUM(E638)</f>
        <v>0</v>
      </c>
      <c r="F637" s="196">
        <f t="shared" si="837"/>
        <v>0</v>
      </c>
      <c r="G637" s="3"/>
      <c r="H637" s="338">
        <f t="shared" si="874"/>
        <v>0</v>
      </c>
      <c r="I637" s="338">
        <f t="shared" si="874"/>
        <v>0</v>
      </c>
      <c r="J637" s="297">
        <f t="shared" si="822"/>
        <v>0</v>
      </c>
      <c r="K637" s="338">
        <f t="shared" si="874"/>
        <v>0</v>
      </c>
      <c r="L637" s="3">
        <f t="shared" si="874"/>
        <v>0</v>
      </c>
      <c r="M637" s="338"/>
      <c r="N637" s="338">
        <f t="shared" si="874"/>
        <v>0</v>
      </c>
      <c r="O637" s="3">
        <f t="shared" si="874"/>
        <v>0</v>
      </c>
      <c r="P637" s="338">
        <f t="shared" si="874"/>
        <v>0</v>
      </c>
      <c r="Q637" s="3">
        <f t="shared" si="874"/>
        <v>0</v>
      </c>
      <c r="R637" s="3">
        <f t="shared" si="874"/>
        <v>0</v>
      </c>
      <c r="S637" s="3">
        <f t="shared" si="874"/>
        <v>0</v>
      </c>
      <c r="T637" s="288">
        <f t="shared" si="874"/>
        <v>0</v>
      </c>
      <c r="U637" s="297">
        <f t="shared" si="827"/>
        <v>0</v>
      </c>
      <c r="V637" s="196">
        <f t="shared" si="824"/>
        <v>0</v>
      </c>
      <c r="W637" s="3">
        <f t="shared" si="874"/>
        <v>0</v>
      </c>
      <c r="X637" s="297">
        <f t="shared" si="825"/>
        <v>0</v>
      </c>
      <c r="Y637" s="338"/>
      <c r="Z637" s="338"/>
      <c r="AB637" s="299">
        <f t="shared" si="848"/>
        <v>0</v>
      </c>
    </row>
    <row r="638" spans="1:28" s="6" customFormat="1" hidden="1" x14ac:dyDescent="0.25">
      <c r="B638" s="4">
        <v>42</v>
      </c>
      <c r="C638" s="347"/>
      <c r="D638" s="3">
        <f t="shared" ref="D638:E638" si="875">SUM(D639+D647+D650+D655)</f>
        <v>0</v>
      </c>
      <c r="E638" s="3">
        <f t="shared" si="875"/>
        <v>0</v>
      </c>
      <c r="F638" s="196">
        <f t="shared" si="837"/>
        <v>0</v>
      </c>
      <c r="G638" s="3"/>
      <c r="H638" s="338">
        <f t="shared" ref="H638:I638" si="876">SUM(H639+H647+H650+H655)</f>
        <v>0</v>
      </c>
      <c r="I638" s="338">
        <f t="shared" si="876"/>
        <v>0</v>
      </c>
      <c r="J638" s="297">
        <f t="shared" si="822"/>
        <v>0</v>
      </c>
      <c r="K638" s="338">
        <f t="shared" ref="K638:T638" si="877">SUM(K639+K647+K650+K655)</f>
        <v>0</v>
      </c>
      <c r="L638" s="3">
        <f t="shared" si="877"/>
        <v>0</v>
      </c>
      <c r="M638" s="338"/>
      <c r="N638" s="338">
        <f t="shared" si="877"/>
        <v>0</v>
      </c>
      <c r="O638" s="3">
        <f t="shared" si="877"/>
        <v>0</v>
      </c>
      <c r="P638" s="338">
        <f t="shared" si="877"/>
        <v>0</v>
      </c>
      <c r="Q638" s="3">
        <f t="shared" si="877"/>
        <v>0</v>
      </c>
      <c r="R638" s="3">
        <f t="shared" si="877"/>
        <v>0</v>
      </c>
      <c r="S638" s="3">
        <f t="shared" si="877"/>
        <v>0</v>
      </c>
      <c r="T638" s="288">
        <f t="shared" si="877"/>
        <v>0</v>
      </c>
      <c r="U638" s="297">
        <f t="shared" si="827"/>
        <v>0</v>
      </c>
      <c r="V638" s="196">
        <f t="shared" si="824"/>
        <v>0</v>
      </c>
      <c r="W638" s="3">
        <f t="shared" ref="W638" si="878">SUM(W639+W647+W650+W655)</f>
        <v>0</v>
      </c>
      <c r="X638" s="297">
        <f t="shared" si="825"/>
        <v>0</v>
      </c>
      <c r="Y638" s="338"/>
      <c r="Z638" s="338"/>
      <c r="AB638" s="299">
        <f t="shared" si="848"/>
        <v>0</v>
      </c>
    </row>
    <row r="639" spans="1:28" s="6" customFormat="1" hidden="1" x14ac:dyDescent="0.25">
      <c r="B639" s="4">
        <v>422</v>
      </c>
      <c r="C639" s="347"/>
      <c r="D639" s="3">
        <f t="shared" ref="D639:E639" si="879">SUM(D640+D641+D642+D643+D644+D645+D646)</f>
        <v>0</v>
      </c>
      <c r="E639" s="3">
        <f t="shared" si="879"/>
        <v>0</v>
      </c>
      <c r="F639" s="196">
        <f t="shared" ref="F639:F657" si="880">SUM(H639:T639)</f>
        <v>0</v>
      </c>
      <c r="G639" s="3"/>
      <c r="H639" s="338">
        <f t="shared" ref="H639:I639" si="881">SUM(H640+H641+H642+H643+H644+H645+H646)</f>
        <v>0</v>
      </c>
      <c r="I639" s="338">
        <f t="shared" si="881"/>
        <v>0</v>
      </c>
      <c r="J639" s="297">
        <f t="shared" si="822"/>
        <v>0</v>
      </c>
      <c r="K639" s="338">
        <f t="shared" ref="K639:T639" si="882">SUM(K640+K641+K642+K643+K644+K645+K646)</f>
        <v>0</v>
      </c>
      <c r="L639" s="3">
        <f t="shared" si="882"/>
        <v>0</v>
      </c>
      <c r="M639" s="338"/>
      <c r="N639" s="338">
        <f t="shared" si="882"/>
        <v>0</v>
      </c>
      <c r="O639" s="3">
        <f t="shared" si="882"/>
        <v>0</v>
      </c>
      <c r="P639" s="338">
        <f t="shared" si="882"/>
        <v>0</v>
      </c>
      <c r="Q639" s="3">
        <f t="shared" si="882"/>
        <v>0</v>
      </c>
      <c r="R639" s="3">
        <f t="shared" si="882"/>
        <v>0</v>
      </c>
      <c r="S639" s="3">
        <f t="shared" si="882"/>
        <v>0</v>
      </c>
      <c r="T639" s="288">
        <f t="shared" si="882"/>
        <v>0</v>
      </c>
      <c r="U639" s="297">
        <f t="shared" si="827"/>
        <v>0</v>
      </c>
      <c r="V639" s="196">
        <f t="shared" si="824"/>
        <v>0</v>
      </c>
      <c r="W639" s="3">
        <f t="shared" ref="W639" si="883">SUM(W640+W641+W642+W643+W644+W645+W646)</f>
        <v>0</v>
      </c>
      <c r="X639" s="297">
        <f t="shared" si="825"/>
        <v>0</v>
      </c>
      <c r="Y639" s="338"/>
      <c r="Z639" s="338"/>
      <c r="AB639" s="299">
        <f t="shared" si="848"/>
        <v>0</v>
      </c>
    </row>
    <row r="640" spans="1:28" s="204" customFormat="1" hidden="1" x14ac:dyDescent="0.25">
      <c r="A640" s="201"/>
      <c r="B640" s="202" t="s">
        <v>82</v>
      </c>
      <c r="C640" s="351" t="s">
        <v>83</v>
      </c>
      <c r="D640" s="195"/>
      <c r="E640" s="195"/>
      <c r="F640" s="196">
        <f t="shared" si="880"/>
        <v>0</v>
      </c>
      <c r="G640" s="196"/>
      <c r="H640" s="339"/>
      <c r="I640" s="339"/>
      <c r="J640" s="297">
        <f t="shared" ref="J640:J657" si="884">SUM(H640:I640)</f>
        <v>0</v>
      </c>
      <c r="K640" s="339"/>
      <c r="L640" s="195"/>
      <c r="M640" s="339"/>
      <c r="N640" s="339"/>
      <c r="O640" s="195"/>
      <c r="P640" s="339"/>
      <c r="Q640" s="195"/>
      <c r="R640" s="195"/>
      <c r="S640" s="195"/>
      <c r="T640" s="289"/>
      <c r="U640" s="297">
        <f t="shared" si="827"/>
        <v>0</v>
      </c>
      <c r="V640" s="196">
        <f t="shared" si="824"/>
        <v>0</v>
      </c>
      <c r="W640" s="195"/>
      <c r="X640" s="297">
        <f t="shared" si="825"/>
        <v>0</v>
      </c>
      <c r="Y640" s="339"/>
      <c r="Z640" s="339"/>
      <c r="AB640" s="299">
        <f t="shared" si="848"/>
        <v>0</v>
      </c>
    </row>
    <row r="641" spans="1:28" s="204" customFormat="1" hidden="1" x14ac:dyDescent="0.25">
      <c r="A641" s="201"/>
      <c r="B641" s="202" t="s">
        <v>84</v>
      </c>
      <c r="C641" s="351" t="s">
        <v>85</v>
      </c>
      <c r="D641" s="195"/>
      <c r="E641" s="195"/>
      <c r="F641" s="196">
        <f t="shared" si="880"/>
        <v>0</v>
      </c>
      <c r="G641" s="196"/>
      <c r="H641" s="339"/>
      <c r="I641" s="339"/>
      <c r="J641" s="297">
        <f t="shared" si="884"/>
        <v>0</v>
      </c>
      <c r="K641" s="339"/>
      <c r="L641" s="195"/>
      <c r="M641" s="339"/>
      <c r="N641" s="339"/>
      <c r="O641" s="195"/>
      <c r="P641" s="339"/>
      <c r="Q641" s="195"/>
      <c r="R641" s="195"/>
      <c r="S641" s="195"/>
      <c r="T641" s="289"/>
      <c r="U641" s="297">
        <f t="shared" si="827"/>
        <v>0</v>
      </c>
      <c r="V641" s="196">
        <f t="shared" si="824"/>
        <v>0</v>
      </c>
      <c r="W641" s="195"/>
      <c r="X641" s="297">
        <f t="shared" si="825"/>
        <v>0</v>
      </c>
      <c r="Y641" s="339"/>
      <c r="Z641" s="339"/>
      <c r="AB641" s="299">
        <f t="shared" si="848"/>
        <v>0</v>
      </c>
    </row>
    <row r="642" spans="1:28" s="204" customFormat="1" hidden="1" x14ac:dyDescent="0.25">
      <c r="A642" s="201"/>
      <c r="B642" s="202" t="s">
        <v>86</v>
      </c>
      <c r="C642" s="351" t="s">
        <v>87</v>
      </c>
      <c r="D642" s="195"/>
      <c r="E642" s="195"/>
      <c r="F642" s="196">
        <f t="shared" si="880"/>
        <v>0</v>
      </c>
      <c r="G642" s="196"/>
      <c r="H642" s="339"/>
      <c r="I642" s="339"/>
      <c r="J642" s="297">
        <f t="shared" si="884"/>
        <v>0</v>
      </c>
      <c r="K642" s="339"/>
      <c r="L642" s="195"/>
      <c r="M642" s="339"/>
      <c r="N642" s="339"/>
      <c r="O642" s="195"/>
      <c r="P642" s="339"/>
      <c r="Q642" s="195"/>
      <c r="R642" s="195"/>
      <c r="S642" s="195"/>
      <c r="T642" s="289"/>
      <c r="U642" s="297">
        <f t="shared" si="827"/>
        <v>0</v>
      </c>
      <c r="V642" s="196">
        <f t="shared" si="824"/>
        <v>0</v>
      </c>
      <c r="W642" s="195"/>
      <c r="X642" s="297">
        <f t="shared" si="825"/>
        <v>0</v>
      </c>
      <c r="Y642" s="339"/>
      <c r="Z642" s="339"/>
      <c r="AB642" s="299">
        <f t="shared" si="848"/>
        <v>0</v>
      </c>
    </row>
    <row r="643" spans="1:28" s="204" customFormat="1" hidden="1" x14ac:dyDescent="0.25">
      <c r="A643" s="201"/>
      <c r="B643" s="202" t="s">
        <v>88</v>
      </c>
      <c r="C643" s="351" t="s">
        <v>89</v>
      </c>
      <c r="D643" s="195"/>
      <c r="E643" s="195"/>
      <c r="F643" s="196">
        <f t="shared" si="880"/>
        <v>0</v>
      </c>
      <c r="G643" s="196"/>
      <c r="H643" s="339"/>
      <c r="I643" s="339"/>
      <c r="J643" s="297">
        <f t="shared" si="884"/>
        <v>0</v>
      </c>
      <c r="K643" s="339"/>
      <c r="L643" s="195"/>
      <c r="M643" s="339"/>
      <c r="N643" s="339"/>
      <c r="O643" s="195"/>
      <c r="P643" s="339"/>
      <c r="Q643" s="195"/>
      <c r="R643" s="195"/>
      <c r="S643" s="195"/>
      <c r="T643" s="289"/>
      <c r="U643" s="297">
        <f t="shared" si="827"/>
        <v>0</v>
      </c>
      <c r="V643" s="196">
        <f t="shared" ref="V643:V657" si="885">SUM(J643+U643)</f>
        <v>0</v>
      </c>
      <c r="W643" s="195"/>
      <c r="X643" s="297">
        <f t="shared" ref="X643:X657" si="886">SUM(V643:W643)</f>
        <v>0</v>
      </c>
      <c r="Y643" s="339"/>
      <c r="Z643" s="339"/>
      <c r="AB643" s="299">
        <f t="shared" si="848"/>
        <v>0</v>
      </c>
    </row>
    <row r="644" spans="1:28" s="204" customFormat="1" hidden="1" x14ac:dyDescent="0.25">
      <c r="A644" s="201"/>
      <c r="B644" s="202" t="s">
        <v>90</v>
      </c>
      <c r="C644" s="351" t="s">
        <v>91</v>
      </c>
      <c r="D644" s="195"/>
      <c r="E644" s="195"/>
      <c r="F644" s="196">
        <f t="shared" si="880"/>
        <v>0</v>
      </c>
      <c r="G644" s="196"/>
      <c r="H644" s="339"/>
      <c r="I644" s="339"/>
      <c r="J644" s="297">
        <f t="shared" si="884"/>
        <v>0</v>
      </c>
      <c r="K644" s="339"/>
      <c r="L644" s="195"/>
      <c r="M644" s="339"/>
      <c r="N644" s="339"/>
      <c r="O644" s="195"/>
      <c r="P644" s="339"/>
      <c r="Q644" s="195"/>
      <c r="R644" s="195"/>
      <c r="S644" s="195"/>
      <c r="T644" s="289"/>
      <c r="U644" s="297">
        <f t="shared" ref="U644:U657" si="887">SUM(K644:T644)</f>
        <v>0</v>
      </c>
      <c r="V644" s="196">
        <f t="shared" si="885"/>
        <v>0</v>
      </c>
      <c r="W644" s="195"/>
      <c r="X644" s="297">
        <f t="shared" si="886"/>
        <v>0</v>
      </c>
      <c r="Y644" s="339"/>
      <c r="Z644" s="339"/>
      <c r="AB644" s="299">
        <f t="shared" si="848"/>
        <v>0</v>
      </c>
    </row>
    <row r="645" spans="1:28" s="204" customFormat="1" hidden="1" x14ac:dyDescent="0.25">
      <c r="A645" s="201"/>
      <c r="B645" s="202" t="s">
        <v>92</v>
      </c>
      <c r="C645" s="351" t="s">
        <v>93</v>
      </c>
      <c r="D645" s="195"/>
      <c r="E645" s="195"/>
      <c r="F645" s="196">
        <f t="shared" si="880"/>
        <v>0</v>
      </c>
      <c r="G645" s="196"/>
      <c r="H645" s="339"/>
      <c r="I645" s="339"/>
      <c r="J645" s="297">
        <f t="shared" si="884"/>
        <v>0</v>
      </c>
      <c r="K645" s="339"/>
      <c r="L645" s="195"/>
      <c r="M645" s="339"/>
      <c r="N645" s="339"/>
      <c r="O645" s="195"/>
      <c r="P645" s="339"/>
      <c r="Q645" s="195"/>
      <c r="R645" s="195"/>
      <c r="S645" s="195"/>
      <c r="T645" s="289"/>
      <c r="U645" s="297">
        <f t="shared" si="887"/>
        <v>0</v>
      </c>
      <c r="V645" s="196">
        <f t="shared" si="885"/>
        <v>0</v>
      </c>
      <c r="W645" s="195"/>
      <c r="X645" s="297">
        <f t="shared" si="886"/>
        <v>0</v>
      </c>
      <c r="Y645" s="339"/>
      <c r="Z645" s="339"/>
      <c r="AB645" s="299">
        <f t="shared" si="848"/>
        <v>0</v>
      </c>
    </row>
    <row r="646" spans="1:28" s="204" customFormat="1" hidden="1" x14ac:dyDescent="0.25">
      <c r="A646" s="201"/>
      <c r="B646" s="202" t="s">
        <v>94</v>
      </c>
      <c r="C646" s="351" t="s">
        <v>95</v>
      </c>
      <c r="D646" s="195"/>
      <c r="E646" s="195"/>
      <c r="F646" s="196">
        <f t="shared" si="880"/>
        <v>0</v>
      </c>
      <c r="G646" s="196"/>
      <c r="H646" s="339"/>
      <c r="I646" s="339"/>
      <c r="J646" s="297">
        <f t="shared" si="884"/>
        <v>0</v>
      </c>
      <c r="K646" s="339"/>
      <c r="L646" s="195"/>
      <c r="M646" s="339"/>
      <c r="N646" s="339"/>
      <c r="O646" s="195"/>
      <c r="P646" s="339"/>
      <c r="Q646" s="195"/>
      <c r="R646" s="195"/>
      <c r="S646" s="195"/>
      <c r="T646" s="289"/>
      <c r="U646" s="297">
        <f t="shared" si="887"/>
        <v>0</v>
      </c>
      <c r="V646" s="196">
        <f t="shared" si="885"/>
        <v>0</v>
      </c>
      <c r="W646" s="195"/>
      <c r="X646" s="297">
        <f t="shared" si="886"/>
        <v>0</v>
      </c>
      <c r="Y646" s="339"/>
      <c r="Z646" s="339"/>
      <c r="AB646" s="299">
        <f t="shared" si="848"/>
        <v>0</v>
      </c>
    </row>
    <row r="647" spans="1:28" s="187" customFormat="1" hidden="1" x14ac:dyDescent="0.25">
      <c r="A647" s="185"/>
      <c r="B647" s="185">
        <v>423</v>
      </c>
      <c r="C647" s="352"/>
      <c r="D647" s="190">
        <f t="shared" ref="D647:E647" si="888">SUM(D648+D649)</f>
        <v>0</v>
      </c>
      <c r="E647" s="190">
        <f t="shared" si="888"/>
        <v>0</v>
      </c>
      <c r="F647" s="196">
        <f t="shared" si="880"/>
        <v>0</v>
      </c>
      <c r="G647" s="190"/>
      <c r="H647" s="340">
        <f t="shared" ref="H647:I647" si="889">SUM(H648+H649)</f>
        <v>0</v>
      </c>
      <c r="I647" s="341">
        <f t="shared" si="889"/>
        <v>0</v>
      </c>
      <c r="J647" s="297">
        <f t="shared" si="884"/>
        <v>0</v>
      </c>
      <c r="K647" s="341">
        <f t="shared" ref="K647:T647" si="890">SUM(K648+K649)</f>
        <v>0</v>
      </c>
      <c r="L647" s="183">
        <f t="shared" si="890"/>
        <v>0</v>
      </c>
      <c r="M647" s="341"/>
      <c r="N647" s="341">
        <f t="shared" si="890"/>
        <v>0</v>
      </c>
      <c r="O647" s="190">
        <f t="shared" si="890"/>
        <v>0</v>
      </c>
      <c r="P647" s="341">
        <f t="shared" si="890"/>
        <v>0</v>
      </c>
      <c r="Q647" s="190">
        <f t="shared" si="890"/>
        <v>0</v>
      </c>
      <c r="R647" s="190">
        <f t="shared" si="890"/>
        <v>0</v>
      </c>
      <c r="S647" s="190">
        <f t="shared" si="890"/>
        <v>0</v>
      </c>
      <c r="T647" s="291">
        <f t="shared" si="890"/>
        <v>0</v>
      </c>
      <c r="U647" s="297">
        <f t="shared" si="887"/>
        <v>0</v>
      </c>
      <c r="V647" s="196">
        <f t="shared" si="885"/>
        <v>0</v>
      </c>
      <c r="W647" s="190">
        <f t="shared" ref="W647" si="891">SUM(W648+W649)</f>
        <v>0</v>
      </c>
      <c r="X647" s="297">
        <f t="shared" si="886"/>
        <v>0</v>
      </c>
      <c r="Y647" s="341"/>
      <c r="Z647" s="341"/>
      <c r="AB647" s="299">
        <f t="shared" si="848"/>
        <v>0</v>
      </c>
    </row>
    <row r="648" spans="1:28" s="204" customFormat="1" hidden="1" x14ac:dyDescent="0.25">
      <c r="A648" s="201"/>
      <c r="B648" s="202" t="s">
        <v>96</v>
      </c>
      <c r="C648" s="351" t="s">
        <v>97</v>
      </c>
      <c r="D648" s="195"/>
      <c r="E648" s="195"/>
      <c r="F648" s="196">
        <f t="shared" si="880"/>
        <v>0</v>
      </c>
      <c r="G648" s="196"/>
      <c r="H648" s="339"/>
      <c r="I648" s="339"/>
      <c r="J648" s="297">
        <f t="shared" si="884"/>
        <v>0</v>
      </c>
      <c r="K648" s="339"/>
      <c r="L648" s="195"/>
      <c r="M648" s="339"/>
      <c r="N648" s="339"/>
      <c r="O648" s="195"/>
      <c r="P648" s="339"/>
      <c r="Q648" s="195"/>
      <c r="R648" s="195"/>
      <c r="S648" s="195"/>
      <c r="T648" s="289"/>
      <c r="U648" s="297">
        <f t="shared" si="887"/>
        <v>0</v>
      </c>
      <c r="V648" s="196">
        <f t="shared" si="885"/>
        <v>0</v>
      </c>
      <c r="W648" s="195"/>
      <c r="X648" s="297">
        <f t="shared" si="886"/>
        <v>0</v>
      </c>
      <c r="Y648" s="339"/>
      <c r="Z648" s="339"/>
      <c r="AB648" s="299">
        <f t="shared" si="848"/>
        <v>0</v>
      </c>
    </row>
    <row r="649" spans="1:28" s="204" customFormat="1" hidden="1" x14ac:dyDescent="0.25">
      <c r="A649" s="201"/>
      <c r="B649" s="202" t="s">
        <v>98</v>
      </c>
      <c r="C649" s="351" t="s">
        <v>99</v>
      </c>
      <c r="D649" s="195"/>
      <c r="E649" s="195"/>
      <c r="F649" s="196">
        <f t="shared" si="880"/>
        <v>0</v>
      </c>
      <c r="G649" s="196"/>
      <c r="H649" s="339"/>
      <c r="I649" s="339"/>
      <c r="J649" s="297">
        <f t="shared" si="884"/>
        <v>0</v>
      </c>
      <c r="K649" s="339"/>
      <c r="L649" s="195"/>
      <c r="M649" s="339"/>
      <c r="N649" s="339"/>
      <c r="O649" s="195"/>
      <c r="P649" s="339"/>
      <c r="Q649" s="195"/>
      <c r="R649" s="195"/>
      <c r="S649" s="195"/>
      <c r="T649" s="289"/>
      <c r="U649" s="297">
        <f t="shared" si="887"/>
        <v>0</v>
      </c>
      <c r="V649" s="196">
        <f t="shared" si="885"/>
        <v>0</v>
      </c>
      <c r="W649" s="195"/>
      <c r="X649" s="297">
        <f t="shared" si="886"/>
        <v>0</v>
      </c>
      <c r="Y649" s="339"/>
      <c r="Z649" s="339"/>
      <c r="AB649" s="299">
        <f t="shared" si="848"/>
        <v>0</v>
      </c>
    </row>
    <row r="650" spans="1:28" s="187" customFormat="1" hidden="1" x14ac:dyDescent="0.25">
      <c r="A650" s="185"/>
      <c r="B650" s="185">
        <v>424</v>
      </c>
      <c r="C650" s="352"/>
      <c r="D650" s="190">
        <f t="shared" ref="D650:E650" si="892">SUM(D651+D652+D653+D654)</f>
        <v>0</v>
      </c>
      <c r="E650" s="190">
        <f t="shared" si="892"/>
        <v>0</v>
      </c>
      <c r="F650" s="196">
        <f t="shared" si="880"/>
        <v>0</v>
      </c>
      <c r="G650" s="190"/>
      <c r="H650" s="340">
        <f t="shared" ref="H650:I650" si="893">SUM(H651+H652+H653+H654)</f>
        <v>0</v>
      </c>
      <c r="I650" s="341">
        <f t="shared" si="893"/>
        <v>0</v>
      </c>
      <c r="J650" s="297">
        <f t="shared" si="884"/>
        <v>0</v>
      </c>
      <c r="K650" s="341">
        <f t="shared" ref="K650:T650" si="894">SUM(K651+K652+K653+K654)</f>
        <v>0</v>
      </c>
      <c r="L650" s="183">
        <f t="shared" si="894"/>
        <v>0</v>
      </c>
      <c r="M650" s="341"/>
      <c r="N650" s="341">
        <f t="shared" si="894"/>
        <v>0</v>
      </c>
      <c r="O650" s="190">
        <f t="shared" si="894"/>
        <v>0</v>
      </c>
      <c r="P650" s="341">
        <f t="shared" si="894"/>
        <v>0</v>
      </c>
      <c r="Q650" s="190">
        <f t="shared" si="894"/>
        <v>0</v>
      </c>
      <c r="R650" s="190">
        <f t="shared" si="894"/>
        <v>0</v>
      </c>
      <c r="S650" s="190">
        <f t="shared" si="894"/>
        <v>0</v>
      </c>
      <c r="T650" s="291">
        <f t="shared" si="894"/>
        <v>0</v>
      </c>
      <c r="U650" s="297">
        <f t="shared" si="887"/>
        <v>0</v>
      </c>
      <c r="V650" s="196">
        <f t="shared" si="885"/>
        <v>0</v>
      </c>
      <c r="W650" s="190">
        <f t="shared" ref="W650" si="895">SUM(W651+W652+W653+W654)</f>
        <v>0</v>
      </c>
      <c r="X650" s="297">
        <f t="shared" si="886"/>
        <v>0</v>
      </c>
      <c r="Y650" s="341"/>
      <c r="Z650" s="341"/>
      <c r="AB650" s="299">
        <f t="shared" si="848"/>
        <v>0</v>
      </c>
    </row>
    <row r="651" spans="1:28" s="204" customFormat="1" hidden="1" x14ac:dyDescent="0.25">
      <c r="A651" s="201"/>
      <c r="B651" s="205">
        <v>4241</v>
      </c>
      <c r="C651" s="353" t="s">
        <v>100</v>
      </c>
      <c r="D651" s="195"/>
      <c r="E651" s="195"/>
      <c r="F651" s="196">
        <f t="shared" si="880"/>
        <v>0</v>
      </c>
      <c r="G651" s="196"/>
      <c r="H651" s="339"/>
      <c r="I651" s="339"/>
      <c r="J651" s="297">
        <f t="shared" si="884"/>
        <v>0</v>
      </c>
      <c r="K651" s="339"/>
      <c r="L651" s="195"/>
      <c r="M651" s="339"/>
      <c r="N651" s="339"/>
      <c r="O651" s="195"/>
      <c r="P651" s="339"/>
      <c r="Q651" s="195"/>
      <c r="R651" s="195"/>
      <c r="S651" s="195"/>
      <c r="T651" s="289"/>
      <c r="U651" s="297">
        <f t="shared" si="887"/>
        <v>0</v>
      </c>
      <c r="V651" s="196">
        <f t="shared" si="885"/>
        <v>0</v>
      </c>
      <c r="W651" s="195"/>
      <c r="X651" s="297">
        <f t="shared" si="886"/>
        <v>0</v>
      </c>
      <c r="Y651" s="339"/>
      <c r="Z651" s="339"/>
      <c r="AB651" s="299">
        <f t="shared" si="848"/>
        <v>0</v>
      </c>
    </row>
    <row r="652" spans="1:28" s="204" customFormat="1" hidden="1" x14ac:dyDescent="0.25">
      <c r="A652" s="201"/>
      <c r="B652" s="205">
        <v>4242</v>
      </c>
      <c r="C652" s="354" t="s">
        <v>101</v>
      </c>
      <c r="D652" s="195"/>
      <c r="E652" s="195"/>
      <c r="F652" s="196">
        <f t="shared" si="880"/>
        <v>0</v>
      </c>
      <c r="G652" s="196"/>
      <c r="H652" s="339"/>
      <c r="I652" s="339"/>
      <c r="J652" s="297">
        <f t="shared" si="884"/>
        <v>0</v>
      </c>
      <c r="K652" s="339"/>
      <c r="L652" s="195"/>
      <c r="M652" s="339"/>
      <c r="N652" s="339"/>
      <c r="O652" s="195"/>
      <c r="P652" s="339"/>
      <c r="Q652" s="195"/>
      <c r="R652" s="195"/>
      <c r="S652" s="195"/>
      <c r="T652" s="289"/>
      <c r="U652" s="297">
        <f t="shared" si="887"/>
        <v>0</v>
      </c>
      <c r="V652" s="196">
        <f t="shared" si="885"/>
        <v>0</v>
      </c>
      <c r="W652" s="195"/>
      <c r="X652" s="297">
        <f t="shared" si="886"/>
        <v>0</v>
      </c>
      <c r="Y652" s="339"/>
      <c r="Z652" s="339"/>
      <c r="AB652" s="299">
        <f t="shared" si="848"/>
        <v>0</v>
      </c>
    </row>
    <row r="653" spans="1:28" s="204" customFormat="1" hidden="1" x14ac:dyDescent="0.25">
      <c r="A653" s="201"/>
      <c r="B653" s="205">
        <v>4243</v>
      </c>
      <c r="C653" s="354" t="s">
        <v>102</v>
      </c>
      <c r="D653" s="195"/>
      <c r="E653" s="195"/>
      <c r="F653" s="196">
        <f t="shared" si="880"/>
        <v>0</v>
      </c>
      <c r="G653" s="196"/>
      <c r="H653" s="339"/>
      <c r="I653" s="339"/>
      <c r="J653" s="297">
        <f t="shared" si="884"/>
        <v>0</v>
      </c>
      <c r="K653" s="339"/>
      <c r="L653" s="195"/>
      <c r="M653" s="339"/>
      <c r="N653" s="339"/>
      <c r="O653" s="195"/>
      <c r="P653" s="339"/>
      <c r="Q653" s="195"/>
      <c r="R653" s="195"/>
      <c r="S653" s="195"/>
      <c r="T653" s="289"/>
      <c r="U653" s="297">
        <f t="shared" si="887"/>
        <v>0</v>
      </c>
      <c r="V653" s="196">
        <f t="shared" si="885"/>
        <v>0</v>
      </c>
      <c r="W653" s="195"/>
      <c r="X653" s="297">
        <f t="shared" si="886"/>
        <v>0</v>
      </c>
      <c r="Y653" s="339"/>
      <c r="Z653" s="339"/>
      <c r="AB653" s="299">
        <f t="shared" si="848"/>
        <v>0</v>
      </c>
    </row>
    <row r="654" spans="1:28" s="204" customFormat="1" hidden="1" x14ac:dyDescent="0.25">
      <c r="A654" s="201"/>
      <c r="B654" s="205">
        <v>4244</v>
      </c>
      <c r="C654" s="354" t="s">
        <v>103</v>
      </c>
      <c r="D654" s="195"/>
      <c r="E654" s="195"/>
      <c r="F654" s="196">
        <f t="shared" si="880"/>
        <v>0</v>
      </c>
      <c r="G654" s="196"/>
      <c r="H654" s="339"/>
      <c r="I654" s="339"/>
      <c r="J654" s="297">
        <f t="shared" si="884"/>
        <v>0</v>
      </c>
      <c r="K654" s="339"/>
      <c r="L654" s="195"/>
      <c r="M654" s="339"/>
      <c r="N654" s="339"/>
      <c r="O654" s="195"/>
      <c r="P654" s="339"/>
      <c r="Q654" s="195"/>
      <c r="R654" s="195"/>
      <c r="S654" s="195"/>
      <c r="T654" s="289"/>
      <c r="U654" s="297">
        <f t="shared" si="887"/>
        <v>0</v>
      </c>
      <c r="V654" s="196">
        <f t="shared" si="885"/>
        <v>0</v>
      </c>
      <c r="W654" s="195"/>
      <c r="X654" s="297">
        <f t="shared" si="886"/>
        <v>0</v>
      </c>
      <c r="Y654" s="339"/>
      <c r="Z654" s="339"/>
      <c r="AB654" s="299">
        <f t="shared" si="848"/>
        <v>0</v>
      </c>
    </row>
    <row r="655" spans="1:28" s="187" customFormat="1" hidden="1" x14ac:dyDescent="0.25">
      <c r="A655" s="185"/>
      <c r="B655" s="185">
        <v>426</v>
      </c>
      <c r="C655" s="355"/>
      <c r="D655" s="190">
        <f t="shared" ref="D655:E655" si="896">SUM(D656+D657)</f>
        <v>0</v>
      </c>
      <c r="E655" s="190">
        <f t="shared" si="896"/>
        <v>0</v>
      </c>
      <c r="F655" s="196">
        <f t="shared" si="880"/>
        <v>0</v>
      </c>
      <c r="G655" s="190"/>
      <c r="H655" s="340">
        <f t="shared" ref="H655:I655" si="897">SUM(H656+H657)</f>
        <v>0</v>
      </c>
      <c r="I655" s="341">
        <f t="shared" si="897"/>
        <v>0</v>
      </c>
      <c r="J655" s="297">
        <f t="shared" si="884"/>
        <v>0</v>
      </c>
      <c r="K655" s="341">
        <f t="shared" ref="K655:T655" si="898">SUM(K656+K657)</f>
        <v>0</v>
      </c>
      <c r="L655" s="183">
        <f t="shared" si="898"/>
        <v>0</v>
      </c>
      <c r="M655" s="341"/>
      <c r="N655" s="341">
        <f t="shared" si="898"/>
        <v>0</v>
      </c>
      <c r="O655" s="190">
        <f t="shared" si="898"/>
        <v>0</v>
      </c>
      <c r="P655" s="341">
        <f t="shared" si="898"/>
        <v>0</v>
      </c>
      <c r="Q655" s="190">
        <f t="shared" si="898"/>
        <v>0</v>
      </c>
      <c r="R655" s="190">
        <f t="shared" si="898"/>
        <v>0</v>
      </c>
      <c r="S655" s="190">
        <f t="shared" si="898"/>
        <v>0</v>
      </c>
      <c r="T655" s="291">
        <f t="shared" si="898"/>
        <v>0</v>
      </c>
      <c r="U655" s="297">
        <f t="shared" si="887"/>
        <v>0</v>
      </c>
      <c r="V655" s="196">
        <f t="shared" si="885"/>
        <v>0</v>
      </c>
      <c r="W655" s="190">
        <f t="shared" ref="W655" si="899">SUM(W656+W657)</f>
        <v>0</v>
      </c>
      <c r="X655" s="297">
        <f t="shared" si="886"/>
        <v>0</v>
      </c>
      <c r="Y655" s="341"/>
      <c r="Z655" s="341"/>
      <c r="AB655" s="299">
        <f t="shared" si="848"/>
        <v>0</v>
      </c>
    </row>
    <row r="656" spans="1:28" s="204" customFormat="1" hidden="1" x14ac:dyDescent="0.25">
      <c r="A656" s="201"/>
      <c r="B656" s="202">
        <v>4262</v>
      </c>
      <c r="C656" s="351" t="s">
        <v>104</v>
      </c>
      <c r="D656" s="195"/>
      <c r="E656" s="195"/>
      <c r="F656" s="196">
        <f t="shared" si="880"/>
        <v>0</v>
      </c>
      <c r="G656" s="196"/>
      <c r="H656" s="339"/>
      <c r="I656" s="339"/>
      <c r="J656" s="297">
        <f t="shared" si="884"/>
        <v>0</v>
      </c>
      <c r="K656" s="339"/>
      <c r="L656" s="195"/>
      <c r="M656" s="339"/>
      <c r="N656" s="339"/>
      <c r="O656" s="195"/>
      <c r="P656" s="339"/>
      <c r="Q656" s="195"/>
      <c r="R656" s="195"/>
      <c r="S656" s="195"/>
      <c r="T656" s="289"/>
      <c r="U656" s="297">
        <f t="shared" si="887"/>
        <v>0</v>
      </c>
      <c r="V656" s="196">
        <f t="shared" si="885"/>
        <v>0</v>
      </c>
      <c r="W656" s="195"/>
      <c r="X656" s="297">
        <f t="shared" si="886"/>
        <v>0</v>
      </c>
      <c r="Y656" s="339"/>
      <c r="Z656" s="339"/>
      <c r="AB656" s="299">
        <f t="shared" si="848"/>
        <v>0</v>
      </c>
    </row>
    <row r="657" spans="1:28" s="204" customFormat="1" hidden="1" x14ac:dyDescent="0.25">
      <c r="A657" s="201"/>
      <c r="B657" s="202">
        <v>4263</v>
      </c>
      <c r="C657" s="351" t="s">
        <v>105</v>
      </c>
      <c r="D657" s="195"/>
      <c r="E657" s="195"/>
      <c r="F657" s="196">
        <f t="shared" si="880"/>
        <v>0</v>
      </c>
      <c r="G657" s="196"/>
      <c r="H657" s="339"/>
      <c r="I657" s="339"/>
      <c r="J657" s="297">
        <f t="shared" si="884"/>
        <v>0</v>
      </c>
      <c r="K657" s="339"/>
      <c r="L657" s="195"/>
      <c r="M657" s="339"/>
      <c r="N657" s="339"/>
      <c r="O657" s="195"/>
      <c r="P657" s="339"/>
      <c r="Q657" s="195"/>
      <c r="R657" s="195"/>
      <c r="S657" s="195"/>
      <c r="T657" s="289"/>
      <c r="U657" s="297">
        <f t="shared" si="887"/>
        <v>0</v>
      </c>
      <c r="V657" s="196">
        <f t="shared" si="885"/>
        <v>0</v>
      </c>
      <c r="W657" s="195"/>
      <c r="X657" s="297">
        <f t="shared" si="886"/>
        <v>0</v>
      </c>
      <c r="Y657" s="339"/>
      <c r="Z657" s="339"/>
      <c r="AB657" s="299">
        <f t="shared" si="848"/>
        <v>0</v>
      </c>
    </row>
    <row r="658" spans="1:28" x14ac:dyDescent="0.25">
      <c r="C658" s="356"/>
      <c r="AB658" s="299">
        <f t="shared" si="848"/>
        <v>0</v>
      </c>
    </row>
    <row r="659" spans="1:28" s="6" customFormat="1" x14ac:dyDescent="0.25">
      <c r="B659" s="5"/>
      <c r="C659" s="346" t="s">
        <v>618</v>
      </c>
      <c r="D659" s="3">
        <f t="shared" ref="D659:E659" si="900">SUM(D660+D717)</f>
        <v>0</v>
      </c>
      <c r="E659" s="3">
        <f t="shared" si="900"/>
        <v>0</v>
      </c>
      <c r="F659" s="196">
        <f t="shared" ref="F659:F662" si="901">SUM(H659:T659)</f>
        <v>0</v>
      </c>
      <c r="G659" s="3"/>
      <c r="H659" s="338">
        <f t="shared" ref="H659" si="902">SUM(H660+H717)</f>
        <v>0</v>
      </c>
      <c r="I659" s="338">
        <f>SUM(I660)</f>
        <v>0</v>
      </c>
      <c r="J659" s="297">
        <f t="shared" ref="J659:J693" si="903">SUM(H659:I659)</f>
        <v>0</v>
      </c>
      <c r="K659" s="338">
        <f t="shared" ref="K659:T659" si="904">SUM(K660+K717)</f>
        <v>0</v>
      </c>
      <c r="L659" s="3">
        <f t="shared" si="904"/>
        <v>0</v>
      </c>
      <c r="M659" s="338"/>
      <c r="N659" s="338">
        <f t="shared" si="904"/>
        <v>0</v>
      </c>
      <c r="O659" s="3">
        <f t="shared" si="904"/>
        <v>0</v>
      </c>
      <c r="P659" s="338">
        <f t="shared" si="904"/>
        <v>0</v>
      </c>
      <c r="Q659" s="3">
        <f t="shared" si="904"/>
        <v>0</v>
      </c>
      <c r="R659" s="3">
        <f t="shared" si="904"/>
        <v>0</v>
      </c>
      <c r="S659" s="3">
        <f t="shared" si="904"/>
        <v>0</v>
      </c>
      <c r="T659" s="288">
        <f t="shared" si="904"/>
        <v>0</v>
      </c>
      <c r="U659" s="297">
        <f>SUM(K659:T659)</f>
        <v>0</v>
      </c>
      <c r="V659" s="196">
        <f t="shared" ref="V659:V693" si="905">SUM(J659+U659)</f>
        <v>0</v>
      </c>
      <c r="W659" s="3">
        <f t="shared" ref="W659" si="906">SUM(W660+W717)</f>
        <v>0</v>
      </c>
      <c r="X659" s="297">
        <f t="shared" ref="X659:X693" si="907">SUM(V659:W659)</f>
        <v>0</v>
      </c>
      <c r="Y659" s="338">
        <f t="shared" ref="Y659:Z659" si="908">SUM(Y660+Y717)</f>
        <v>0</v>
      </c>
      <c r="Z659" s="338">
        <f t="shared" si="908"/>
        <v>0</v>
      </c>
      <c r="AB659" s="299">
        <f t="shared" ref="AB659:AB722" si="909">SUM(H659+U659)</f>
        <v>0</v>
      </c>
    </row>
    <row r="660" spans="1:28" s="6" customFormat="1" x14ac:dyDescent="0.25">
      <c r="B660" s="5">
        <v>3</v>
      </c>
      <c r="C660" s="347" t="s">
        <v>118</v>
      </c>
      <c r="D660" s="3">
        <f t="shared" ref="D660:E660" si="910">SUM(D661+D673+D706)</f>
        <v>0</v>
      </c>
      <c r="E660" s="3">
        <f t="shared" si="910"/>
        <v>0</v>
      </c>
      <c r="F660" s="196">
        <f t="shared" si="901"/>
        <v>0</v>
      </c>
      <c r="G660" s="3"/>
      <c r="H660" s="338">
        <f t="shared" ref="H660:I660" si="911">SUM(H661+H673+H706)</f>
        <v>0</v>
      </c>
      <c r="I660" s="338">
        <f t="shared" si="911"/>
        <v>0</v>
      </c>
      <c r="J660" s="297">
        <f t="shared" si="903"/>
        <v>0</v>
      </c>
      <c r="K660" s="338">
        <f t="shared" ref="K660:T660" si="912">SUM(K661+K673+K706)</f>
        <v>0</v>
      </c>
      <c r="L660" s="3">
        <f t="shared" si="912"/>
        <v>0</v>
      </c>
      <c r="M660" s="338"/>
      <c r="N660" s="338">
        <f t="shared" si="912"/>
        <v>0</v>
      </c>
      <c r="O660" s="3">
        <f t="shared" si="912"/>
        <v>0</v>
      </c>
      <c r="P660" s="338">
        <f t="shared" si="912"/>
        <v>0</v>
      </c>
      <c r="Q660" s="3">
        <f t="shared" si="912"/>
        <v>0</v>
      </c>
      <c r="R660" s="3">
        <f t="shared" si="912"/>
        <v>0</v>
      </c>
      <c r="S660" s="3">
        <f t="shared" si="912"/>
        <v>0</v>
      </c>
      <c r="T660" s="288">
        <f t="shared" si="912"/>
        <v>0</v>
      </c>
      <c r="U660" s="297">
        <f t="shared" ref="U660:U693" si="913">SUM(K660:T660)</f>
        <v>0</v>
      </c>
      <c r="V660" s="196">
        <f t="shared" si="905"/>
        <v>0</v>
      </c>
      <c r="W660" s="3">
        <f t="shared" ref="W660" si="914">SUM(W661+W673+W706)</f>
        <v>0</v>
      </c>
      <c r="X660" s="297">
        <f t="shared" si="907"/>
        <v>0</v>
      </c>
      <c r="Y660" s="338"/>
      <c r="Z660" s="338"/>
      <c r="AB660" s="299">
        <f t="shared" si="909"/>
        <v>0</v>
      </c>
    </row>
    <row r="661" spans="1:28" s="6" customFormat="1" hidden="1" x14ac:dyDescent="0.25">
      <c r="B661" s="5">
        <v>31</v>
      </c>
      <c r="C661" s="347"/>
      <c r="D661" s="3">
        <f t="shared" ref="D661:E661" si="915">SUM(D662+D667+D669)</f>
        <v>0</v>
      </c>
      <c r="E661" s="3">
        <f t="shared" si="915"/>
        <v>0</v>
      </c>
      <c r="F661" s="196">
        <f t="shared" si="901"/>
        <v>0</v>
      </c>
      <c r="G661" s="3"/>
      <c r="H661" s="338">
        <f t="shared" ref="H661:I661" si="916">SUM(H662+H667+H669)</f>
        <v>0</v>
      </c>
      <c r="I661" s="338">
        <f t="shared" si="916"/>
        <v>0</v>
      </c>
      <c r="J661" s="297">
        <f t="shared" si="903"/>
        <v>0</v>
      </c>
      <c r="K661" s="338">
        <f t="shared" ref="K661:T661" si="917">SUM(K662+K667+K669)</f>
        <v>0</v>
      </c>
      <c r="L661" s="3">
        <f t="shared" si="917"/>
        <v>0</v>
      </c>
      <c r="M661" s="338"/>
      <c r="N661" s="338">
        <f t="shared" si="917"/>
        <v>0</v>
      </c>
      <c r="O661" s="3">
        <f t="shared" si="917"/>
        <v>0</v>
      </c>
      <c r="P661" s="338">
        <f t="shared" si="917"/>
        <v>0</v>
      </c>
      <c r="Q661" s="3">
        <f t="shared" si="917"/>
        <v>0</v>
      </c>
      <c r="R661" s="3">
        <f t="shared" si="917"/>
        <v>0</v>
      </c>
      <c r="S661" s="3">
        <f t="shared" si="917"/>
        <v>0</v>
      </c>
      <c r="T661" s="288">
        <f t="shared" si="917"/>
        <v>0</v>
      </c>
      <c r="U661" s="297">
        <f t="shared" si="913"/>
        <v>0</v>
      </c>
      <c r="V661" s="196">
        <f t="shared" si="905"/>
        <v>0</v>
      </c>
      <c r="W661" s="3">
        <f t="shared" ref="W661" si="918">SUM(W662+W667+W669)</f>
        <v>0</v>
      </c>
      <c r="X661" s="297">
        <f t="shared" si="907"/>
        <v>0</v>
      </c>
      <c r="Y661" s="338"/>
      <c r="Z661" s="338"/>
      <c r="AB661" s="299">
        <f t="shared" si="909"/>
        <v>0</v>
      </c>
    </row>
    <row r="662" spans="1:28" s="6" customFormat="1" hidden="1" x14ac:dyDescent="0.25">
      <c r="B662" s="5">
        <v>311</v>
      </c>
      <c r="C662" s="347"/>
      <c r="D662" s="3">
        <f t="shared" ref="D662:E662" si="919">SUM(D663+D664+D665+D666)</f>
        <v>0</v>
      </c>
      <c r="E662" s="3">
        <f t="shared" si="919"/>
        <v>0</v>
      </c>
      <c r="F662" s="196">
        <f t="shared" si="901"/>
        <v>0</v>
      </c>
      <c r="G662" s="3"/>
      <c r="H662" s="338">
        <f t="shared" ref="H662:I662" si="920">SUM(H663+H664+H665+H666)</f>
        <v>0</v>
      </c>
      <c r="I662" s="338">
        <f t="shared" si="920"/>
        <v>0</v>
      </c>
      <c r="J662" s="297">
        <f t="shared" si="903"/>
        <v>0</v>
      </c>
      <c r="K662" s="338">
        <f t="shared" ref="K662:T662" si="921">SUM(K663+K664+K665+K666)</f>
        <v>0</v>
      </c>
      <c r="L662" s="3">
        <f t="shared" si="921"/>
        <v>0</v>
      </c>
      <c r="M662" s="338"/>
      <c r="N662" s="338">
        <f t="shared" si="921"/>
        <v>0</v>
      </c>
      <c r="O662" s="3">
        <f t="shared" si="921"/>
        <v>0</v>
      </c>
      <c r="P662" s="338">
        <f t="shared" si="921"/>
        <v>0</v>
      </c>
      <c r="Q662" s="3">
        <f t="shared" si="921"/>
        <v>0</v>
      </c>
      <c r="R662" s="3">
        <f t="shared" si="921"/>
        <v>0</v>
      </c>
      <c r="S662" s="3">
        <f t="shared" si="921"/>
        <v>0</v>
      </c>
      <c r="T662" s="288">
        <f t="shared" si="921"/>
        <v>0</v>
      </c>
      <c r="U662" s="297">
        <f t="shared" si="913"/>
        <v>0</v>
      </c>
      <c r="V662" s="196">
        <f t="shared" si="905"/>
        <v>0</v>
      </c>
      <c r="W662" s="3">
        <f t="shared" ref="W662" si="922">SUM(W663+W664+W665+W666)</f>
        <v>0</v>
      </c>
      <c r="X662" s="297">
        <f t="shared" si="907"/>
        <v>0</v>
      </c>
      <c r="Y662" s="338"/>
      <c r="Z662" s="338"/>
      <c r="AB662" s="299">
        <f t="shared" si="909"/>
        <v>0</v>
      </c>
    </row>
    <row r="663" spans="1:28" s="197" customFormat="1" hidden="1" x14ac:dyDescent="0.25">
      <c r="A663" s="192"/>
      <c r="B663" s="193" t="s">
        <v>0</v>
      </c>
      <c r="C663" s="348" t="s">
        <v>1</v>
      </c>
      <c r="D663" s="195"/>
      <c r="E663" s="195"/>
      <c r="F663" s="196">
        <f t="shared" ref="F663" si="923">SUM(H663:T663)</f>
        <v>0</v>
      </c>
      <c r="G663" s="196"/>
      <c r="H663" s="339"/>
      <c r="I663" s="339"/>
      <c r="J663" s="297">
        <f t="shared" si="903"/>
        <v>0</v>
      </c>
      <c r="K663" s="339"/>
      <c r="L663" s="195"/>
      <c r="M663" s="339"/>
      <c r="N663" s="339"/>
      <c r="O663" s="195"/>
      <c r="P663" s="339"/>
      <c r="Q663" s="195"/>
      <c r="R663" s="195"/>
      <c r="S663" s="195"/>
      <c r="T663" s="289"/>
      <c r="U663" s="297">
        <f t="shared" si="913"/>
        <v>0</v>
      </c>
      <c r="V663" s="196">
        <f t="shared" si="905"/>
        <v>0</v>
      </c>
      <c r="W663" s="195"/>
      <c r="X663" s="297">
        <f t="shared" si="907"/>
        <v>0</v>
      </c>
      <c r="Y663" s="339"/>
      <c r="Z663" s="339"/>
      <c r="AB663" s="299">
        <f t="shared" si="909"/>
        <v>0</v>
      </c>
    </row>
    <row r="664" spans="1:28" s="197" customFormat="1" hidden="1" x14ac:dyDescent="0.25">
      <c r="A664" s="192"/>
      <c r="B664" s="193" t="s">
        <v>2</v>
      </c>
      <c r="C664" s="348" t="s">
        <v>3</v>
      </c>
      <c r="D664" s="195"/>
      <c r="E664" s="195"/>
      <c r="F664" s="196">
        <f t="shared" ref="F664:F693" si="924">SUM(H664:T664)</f>
        <v>0</v>
      </c>
      <c r="G664" s="196"/>
      <c r="H664" s="339"/>
      <c r="I664" s="339"/>
      <c r="J664" s="297">
        <f t="shared" si="903"/>
        <v>0</v>
      </c>
      <c r="K664" s="339"/>
      <c r="L664" s="195"/>
      <c r="M664" s="339"/>
      <c r="N664" s="339"/>
      <c r="O664" s="195"/>
      <c r="P664" s="339"/>
      <c r="Q664" s="195"/>
      <c r="R664" s="195"/>
      <c r="S664" s="195"/>
      <c r="T664" s="289"/>
      <c r="U664" s="297">
        <f t="shared" si="913"/>
        <v>0</v>
      </c>
      <c r="V664" s="196">
        <f t="shared" si="905"/>
        <v>0</v>
      </c>
      <c r="W664" s="195"/>
      <c r="X664" s="297">
        <f t="shared" si="907"/>
        <v>0</v>
      </c>
      <c r="Y664" s="339"/>
      <c r="Z664" s="339"/>
      <c r="AB664" s="299">
        <f t="shared" si="909"/>
        <v>0</v>
      </c>
    </row>
    <row r="665" spans="1:28" s="197" customFormat="1" hidden="1" x14ac:dyDescent="0.25">
      <c r="A665" s="192"/>
      <c r="B665" s="193" t="s">
        <v>4</v>
      </c>
      <c r="C665" s="348" t="s">
        <v>5</v>
      </c>
      <c r="D665" s="195"/>
      <c r="E665" s="195"/>
      <c r="F665" s="196">
        <f t="shared" si="924"/>
        <v>0</v>
      </c>
      <c r="G665" s="196"/>
      <c r="H665" s="339"/>
      <c r="I665" s="339"/>
      <c r="J665" s="297">
        <f t="shared" si="903"/>
        <v>0</v>
      </c>
      <c r="K665" s="339"/>
      <c r="L665" s="195"/>
      <c r="M665" s="339"/>
      <c r="N665" s="339"/>
      <c r="O665" s="195"/>
      <c r="P665" s="339"/>
      <c r="Q665" s="195"/>
      <c r="R665" s="195"/>
      <c r="S665" s="195"/>
      <c r="T665" s="289"/>
      <c r="U665" s="297">
        <f t="shared" si="913"/>
        <v>0</v>
      </c>
      <c r="V665" s="196">
        <f t="shared" si="905"/>
        <v>0</v>
      </c>
      <c r="W665" s="195"/>
      <c r="X665" s="297">
        <f t="shared" si="907"/>
        <v>0</v>
      </c>
      <c r="Y665" s="339"/>
      <c r="Z665" s="339"/>
      <c r="AB665" s="299">
        <f t="shared" si="909"/>
        <v>0</v>
      </c>
    </row>
    <row r="666" spans="1:28" s="197" customFormat="1" hidden="1" x14ac:dyDescent="0.25">
      <c r="A666" s="192"/>
      <c r="B666" s="193" t="s">
        <v>6</v>
      </c>
      <c r="C666" s="348" t="s">
        <v>7</v>
      </c>
      <c r="D666" s="195"/>
      <c r="E666" s="195"/>
      <c r="F666" s="196">
        <f t="shared" si="924"/>
        <v>0</v>
      </c>
      <c r="G666" s="196"/>
      <c r="H666" s="339"/>
      <c r="I666" s="339"/>
      <c r="J666" s="297">
        <f t="shared" si="903"/>
        <v>0</v>
      </c>
      <c r="K666" s="339"/>
      <c r="L666" s="195"/>
      <c r="M666" s="339"/>
      <c r="N666" s="339"/>
      <c r="O666" s="195"/>
      <c r="P666" s="339"/>
      <c r="Q666" s="195"/>
      <c r="R666" s="195"/>
      <c r="S666" s="195"/>
      <c r="T666" s="289"/>
      <c r="U666" s="297">
        <f t="shared" si="913"/>
        <v>0</v>
      </c>
      <c r="V666" s="196">
        <f t="shared" si="905"/>
        <v>0</v>
      </c>
      <c r="W666" s="195"/>
      <c r="X666" s="297">
        <f t="shared" si="907"/>
        <v>0</v>
      </c>
      <c r="Y666" s="339"/>
      <c r="Z666" s="339"/>
      <c r="AB666" s="299">
        <f t="shared" si="909"/>
        <v>0</v>
      </c>
    </row>
    <row r="667" spans="1:28" s="184" customFormat="1" hidden="1" x14ac:dyDescent="0.25">
      <c r="A667" s="181"/>
      <c r="B667" s="181">
        <v>312</v>
      </c>
      <c r="C667" s="349"/>
      <c r="D667" s="183">
        <f>SUM(D668)</f>
        <v>0</v>
      </c>
      <c r="E667" s="183">
        <f t="shared" ref="E667:W667" si="925">SUM(E668)</f>
        <v>0</v>
      </c>
      <c r="F667" s="196">
        <f t="shared" si="924"/>
        <v>0</v>
      </c>
      <c r="G667" s="183"/>
      <c r="H667" s="340">
        <f t="shared" si="925"/>
        <v>0</v>
      </c>
      <c r="I667" s="340">
        <f t="shared" si="925"/>
        <v>0</v>
      </c>
      <c r="J667" s="297">
        <f t="shared" si="903"/>
        <v>0</v>
      </c>
      <c r="K667" s="340">
        <f t="shared" si="925"/>
        <v>0</v>
      </c>
      <c r="L667" s="183">
        <f t="shared" si="925"/>
        <v>0</v>
      </c>
      <c r="M667" s="340"/>
      <c r="N667" s="340">
        <f t="shared" si="925"/>
        <v>0</v>
      </c>
      <c r="O667" s="183">
        <f t="shared" si="925"/>
        <v>0</v>
      </c>
      <c r="P667" s="340">
        <f t="shared" si="925"/>
        <v>0</v>
      </c>
      <c r="Q667" s="183">
        <f t="shared" si="925"/>
        <v>0</v>
      </c>
      <c r="R667" s="183">
        <f t="shared" si="925"/>
        <v>0</v>
      </c>
      <c r="S667" s="183">
        <f t="shared" si="925"/>
        <v>0</v>
      </c>
      <c r="T667" s="290">
        <f t="shared" si="925"/>
        <v>0</v>
      </c>
      <c r="U667" s="297">
        <f t="shared" si="913"/>
        <v>0</v>
      </c>
      <c r="V667" s="196">
        <f t="shared" si="905"/>
        <v>0</v>
      </c>
      <c r="W667" s="183">
        <f t="shared" si="925"/>
        <v>0</v>
      </c>
      <c r="X667" s="297">
        <f t="shared" si="907"/>
        <v>0</v>
      </c>
      <c r="Y667" s="340"/>
      <c r="Z667" s="340"/>
      <c r="AB667" s="299">
        <f t="shared" si="909"/>
        <v>0</v>
      </c>
    </row>
    <row r="668" spans="1:28" s="197" customFormat="1" hidden="1" x14ac:dyDescent="0.25">
      <c r="A668" s="192"/>
      <c r="B668" s="193" t="s">
        <v>8</v>
      </c>
      <c r="C668" s="348" t="s">
        <v>9</v>
      </c>
      <c r="D668" s="195"/>
      <c r="E668" s="195"/>
      <c r="F668" s="196">
        <f t="shared" si="924"/>
        <v>0</v>
      </c>
      <c r="G668" s="196"/>
      <c r="H668" s="339"/>
      <c r="I668" s="339"/>
      <c r="J668" s="297">
        <f t="shared" si="903"/>
        <v>0</v>
      </c>
      <c r="K668" s="339"/>
      <c r="L668" s="195"/>
      <c r="M668" s="339"/>
      <c r="N668" s="339"/>
      <c r="O668" s="195"/>
      <c r="P668" s="339"/>
      <c r="Q668" s="195"/>
      <c r="R668" s="195"/>
      <c r="S668" s="195"/>
      <c r="T668" s="289"/>
      <c r="U668" s="297">
        <f t="shared" si="913"/>
        <v>0</v>
      </c>
      <c r="V668" s="196">
        <f t="shared" si="905"/>
        <v>0</v>
      </c>
      <c r="W668" s="195"/>
      <c r="X668" s="297">
        <f t="shared" si="907"/>
        <v>0</v>
      </c>
      <c r="Y668" s="339"/>
      <c r="Z668" s="339"/>
      <c r="AB668" s="299">
        <f t="shared" si="909"/>
        <v>0</v>
      </c>
    </row>
    <row r="669" spans="1:28" s="184" customFormat="1" hidden="1" x14ac:dyDescent="0.25">
      <c r="A669" s="181"/>
      <c r="B669" s="181">
        <v>313</v>
      </c>
      <c r="C669" s="349"/>
      <c r="D669" s="183">
        <f t="shared" ref="D669:E669" si="926">SUM(D670+D671+D672)</f>
        <v>0</v>
      </c>
      <c r="E669" s="183">
        <f t="shared" si="926"/>
        <v>0</v>
      </c>
      <c r="F669" s="196">
        <f t="shared" si="924"/>
        <v>0</v>
      </c>
      <c r="G669" s="183"/>
      <c r="H669" s="340">
        <f t="shared" ref="H669:I669" si="927">SUM(H670+H671+H672)</f>
        <v>0</v>
      </c>
      <c r="I669" s="340">
        <f t="shared" si="927"/>
        <v>0</v>
      </c>
      <c r="J669" s="297">
        <f t="shared" si="903"/>
        <v>0</v>
      </c>
      <c r="K669" s="340">
        <f t="shared" ref="K669:T669" si="928">SUM(K670+K671+K672)</f>
        <v>0</v>
      </c>
      <c r="L669" s="183">
        <f t="shared" si="928"/>
        <v>0</v>
      </c>
      <c r="M669" s="340"/>
      <c r="N669" s="340">
        <f t="shared" si="928"/>
        <v>0</v>
      </c>
      <c r="O669" s="183">
        <f t="shared" si="928"/>
        <v>0</v>
      </c>
      <c r="P669" s="340">
        <f t="shared" si="928"/>
        <v>0</v>
      </c>
      <c r="Q669" s="183">
        <f t="shared" si="928"/>
        <v>0</v>
      </c>
      <c r="R669" s="183">
        <f t="shared" si="928"/>
        <v>0</v>
      </c>
      <c r="S669" s="183">
        <f t="shared" si="928"/>
        <v>0</v>
      </c>
      <c r="T669" s="290">
        <f t="shared" si="928"/>
        <v>0</v>
      </c>
      <c r="U669" s="297">
        <f t="shared" si="913"/>
        <v>0</v>
      </c>
      <c r="V669" s="196">
        <f t="shared" si="905"/>
        <v>0</v>
      </c>
      <c r="W669" s="183">
        <f t="shared" ref="W669" si="929">SUM(W670+W671+W672)</f>
        <v>0</v>
      </c>
      <c r="X669" s="297">
        <f t="shared" si="907"/>
        <v>0</v>
      </c>
      <c r="Y669" s="340"/>
      <c r="Z669" s="340"/>
      <c r="AB669" s="299">
        <f t="shared" si="909"/>
        <v>0</v>
      </c>
    </row>
    <row r="670" spans="1:28" s="197" customFormat="1" hidden="1" x14ac:dyDescent="0.25">
      <c r="A670" s="192"/>
      <c r="B670" s="193" t="s">
        <v>10</v>
      </c>
      <c r="C670" s="348" t="s">
        <v>11</v>
      </c>
      <c r="D670" s="195"/>
      <c r="E670" s="195"/>
      <c r="F670" s="196">
        <f t="shared" si="924"/>
        <v>0</v>
      </c>
      <c r="G670" s="196"/>
      <c r="H670" s="339"/>
      <c r="I670" s="339"/>
      <c r="J670" s="297">
        <f t="shared" si="903"/>
        <v>0</v>
      </c>
      <c r="K670" s="339"/>
      <c r="L670" s="195"/>
      <c r="M670" s="339"/>
      <c r="N670" s="339"/>
      <c r="O670" s="195"/>
      <c r="P670" s="339"/>
      <c r="Q670" s="195"/>
      <c r="R670" s="195"/>
      <c r="S670" s="195"/>
      <c r="T670" s="289"/>
      <c r="U670" s="297">
        <f t="shared" si="913"/>
        <v>0</v>
      </c>
      <c r="V670" s="196">
        <f t="shared" si="905"/>
        <v>0</v>
      </c>
      <c r="W670" s="195"/>
      <c r="X670" s="297">
        <f t="shared" si="907"/>
        <v>0</v>
      </c>
      <c r="Y670" s="339"/>
      <c r="Z670" s="339"/>
      <c r="AB670" s="299">
        <f t="shared" si="909"/>
        <v>0</v>
      </c>
    </row>
    <row r="671" spans="1:28" s="197" customFormat="1" hidden="1" x14ac:dyDescent="0.25">
      <c r="A671" s="192"/>
      <c r="B671" s="193" t="s">
        <v>12</v>
      </c>
      <c r="C671" s="348" t="s">
        <v>13</v>
      </c>
      <c r="D671" s="195"/>
      <c r="E671" s="195"/>
      <c r="F671" s="196">
        <f t="shared" si="924"/>
        <v>0</v>
      </c>
      <c r="G671" s="196"/>
      <c r="H671" s="339"/>
      <c r="I671" s="339"/>
      <c r="J671" s="297">
        <f t="shared" si="903"/>
        <v>0</v>
      </c>
      <c r="K671" s="339"/>
      <c r="L671" s="195"/>
      <c r="M671" s="339"/>
      <c r="N671" s="339"/>
      <c r="O671" s="195"/>
      <c r="P671" s="339"/>
      <c r="Q671" s="195"/>
      <c r="R671" s="195"/>
      <c r="S671" s="195"/>
      <c r="T671" s="289"/>
      <c r="U671" s="297">
        <f t="shared" si="913"/>
        <v>0</v>
      </c>
      <c r="V671" s="196">
        <f t="shared" si="905"/>
        <v>0</v>
      </c>
      <c r="W671" s="195"/>
      <c r="X671" s="297">
        <f t="shared" si="907"/>
        <v>0</v>
      </c>
      <c r="Y671" s="339"/>
      <c r="Z671" s="339"/>
      <c r="AB671" s="299">
        <f t="shared" si="909"/>
        <v>0</v>
      </c>
    </row>
    <row r="672" spans="1:28" s="197" customFormat="1" ht="12.75" hidden="1" customHeight="1" x14ac:dyDescent="0.25">
      <c r="A672" s="192"/>
      <c r="B672" s="193" t="s">
        <v>14</v>
      </c>
      <c r="C672" s="348" t="s">
        <v>15</v>
      </c>
      <c r="D672" s="195"/>
      <c r="E672" s="195"/>
      <c r="F672" s="196">
        <f t="shared" si="924"/>
        <v>0</v>
      </c>
      <c r="G672" s="196"/>
      <c r="H672" s="339"/>
      <c r="I672" s="339"/>
      <c r="J672" s="297">
        <f t="shared" si="903"/>
        <v>0</v>
      </c>
      <c r="K672" s="339"/>
      <c r="L672" s="195"/>
      <c r="M672" s="339"/>
      <c r="N672" s="339"/>
      <c r="O672" s="195"/>
      <c r="P672" s="339"/>
      <c r="Q672" s="195"/>
      <c r="R672" s="195"/>
      <c r="S672" s="195"/>
      <c r="T672" s="289"/>
      <c r="U672" s="297">
        <f t="shared" si="913"/>
        <v>0</v>
      </c>
      <c r="V672" s="196">
        <f t="shared" si="905"/>
        <v>0</v>
      </c>
      <c r="W672" s="195"/>
      <c r="X672" s="297">
        <f t="shared" si="907"/>
        <v>0</v>
      </c>
      <c r="Y672" s="339"/>
      <c r="Z672" s="339"/>
      <c r="AB672" s="299">
        <f t="shared" si="909"/>
        <v>0</v>
      </c>
    </row>
    <row r="673" spans="1:28" s="184" customFormat="1" ht="12.75" customHeight="1" x14ac:dyDescent="0.25">
      <c r="A673" s="181"/>
      <c r="B673" s="181">
        <v>32</v>
      </c>
      <c r="C673" s="349" t="s">
        <v>584</v>
      </c>
      <c r="D673" s="183">
        <f t="shared" ref="D673:E673" si="930">SUM(D674+D679+D686+D696+D698)</f>
        <v>0</v>
      </c>
      <c r="E673" s="183">
        <f t="shared" si="930"/>
        <v>0</v>
      </c>
      <c r="F673" s="196">
        <f t="shared" si="924"/>
        <v>0</v>
      </c>
      <c r="G673" s="183"/>
      <c r="H673" s="340">
        <f t="shared" ref="H673:I673" si="931">SUM(H674+H679+H686+H696+H698)</f>
        <v>0</v>
      </c>
      <c r="I673" s="340">
        <f t="shared" si="931"/>
        <v>0</v>
      </c>
      <c r="J673" s="297">
        <f t="shared" si="903"/>
        <v>0</v>
      </c>
      <c r="K673" s="340">
        <f t="shared" ref="K673:T673" si="932">SUM(K674+K679+K686+K696+K698)</f>
        <v>0</v>
      </c>
      <c r="L673" s="183">
        <f t="shared" si="932"/>
        <v>0</v>
      </c>
      <c r="M673" s="340"/>
      <c r="N673" s="340">
        <f t="shared" si="932"/>
        <v>0</v>
      </c>
      <c r="O673" s="183">
        <f t="shared" si="932"/>
        <v>0</v>
      </c>
      <c r="P673" s="340">
        <f t="shared" si="932"/>
        <v>0</v>
      </c>
      <c r="Q673" s="183">
        <f t="shared" si="932"/>
        <v>0</v>
      </c>
      <c r="R673" s="183">
        <f t="shared" si="932"/>
        <v>0</v>
      </c>
      <c r="S673" s="183">
        <f t="shared" si="932"/>
        <v>0</v>
      </c>
      <c r="T673" s="290">
        <f t="shared" si="932"/>
        <v>0</v>
      </c>
      <c r="U673" s="297">
        <f t="shared" si="913"/>
        <v>0</v>
      </c>
      <c r="V673" s="196">
        <f t="shared" si="905"/>
        <v>0</v>
      </c>
      <c r="W673" s="183">
        <f t="shared" ref="W673" si="933">SUM(W674+W679+W686+W696+W698)</f>
        <v>0</v>
      </c>
      <c r="X673" s="297">
        <f t="shared" si="907"/>
        <v>0</v>
      </c>
      <c r="Y673" s="340"/>
      <c r="Z673" s="340"/>
      <c r="AB673" s="299">
        <f t="shared" si="909"/>
        <v>0</v>
      </c>
    </row>
    <row r="674" spans="1:28" s="184" customFormat="1" ht="12.75" hidden="1" customHeight="1" x14ac:dyDescent="0.25">
      <c r="A674" s="181"/>
      <c r="B674" s="181">
        <v>321</v>
      </c>
      <c r="C674" s="349"/>
      <c r="D674" s="183">
        <f t="shared" ref="D674:E674" si="934">SUM(D675+D676+D677+D678)</f>
        <v>0</v>
      </c>
      <c r="E674" s="183">
        <f t="shared" si="934"/>
        <v>0</v>
      </c>
      <c r="F674" s="196">
        <f t="shared" si="924"/>
        <v>0</v>
      </c>
      <c r="G674" s="183"/>
      <c r="H674" s="340">
        <f t="shared" ref="H674:I674" si="935">SUM(H675+H676+H677+H678)</f>
        <v>0</v>
      </c>
      <c r="I674" s="340">
        <f t="shared" si="935"/>
        <v>0</v>
      </c>
      <c r="J674" s="297">
        <f t="shared" si="903"/>
        <v>0</v>
      </c>
      <c r="K674" s="340">
        <f t="shared" ref="K674:T674" si="936">SUM(K675+K676+K677+K678)</f>
        <v>0</v>
      </c>
      <c r="L674" s="183">
        <f t="shared" si="936"/>
        <v>0</v>
      </c>
      <c r="M674" s="340"/>
      <c r="N674" s="340">
        <f t="shared" si="936"/>
        <v>0</v>
      </c>
      <c r="O674" s="183">
        <f t="shared" si="936"/>
        <v>0</v>
      </c>
      <c r="P674" s="340">
        <f t="shared" si="936"/>
        <v>0</v>
      </c>
      <c r="Q674" s="183">
        <f t="shared" si="936"/>
        <v>0</v>
      </c>
      <c r="R674" s="183">
        <f t="shared" si="936"/>
        <v>0</v>
      </c>
      <c r="S674" s="183">
        <f t="shared" si="936"/>
        <v>0</v>
      </c>
      <c r="T674" s="290">
        <f t="shared" si="936"/>
        <v>0</v>
      </c>
      <c r="U674" s="297">
        <f t="shared" si="913"/>
        <v>0</v>
      </c>
      <c r="V674" s="196">
        <f t="shared" si="905"/>
        <v>0</v>
      </c>
      <c r="W674" s="183">
        <f t="shared" ref="W674" si="937">SUM(W675+W676+W677+W678)</f>
        <v>0</v>
      </c>
      <c r="X674" s="297">
        <f t="shared" si="907"/>
        <v>0</v>
      </c>
      <c r="Y674" s="340"/>
      <c r="Z674" s="340"/>
      <c r="AB674" s="299">
        <f t="shared" si="909"/>
        <v>0</v>
      </c>
    </row>
    <row r="675" spans="1:28" s="197" customFormat="1" hidden="1" x14ac:dyDescent="0.25">
      <c r="A675" s="192"/>
      <c r="B675" s="193" t="s">
        <v>16</v>
      </c>
      <c r="C675" s="348" t="s">
        <v>17</v>
      </c>
      <c r="D675" s="195"/>
      <c r="E675" s="195"/>
      <c r="F675" s="196">
        <f t="shared" si="924"/>
        <v>0</v>
      </c>
      <c r="G675" s="196"/>
      <c r="H675" s="339"/>
      <c r="I675" s="339"/>
      <c r="J675" s="297">
        <f t="shared" si="903"/>
        <v>0</v>
      </c>
      <c r="K675" s="339"/>
      <c r="L675" s="195"/>
      <c r="M675" s="339"/>
      <c r="N675" s="339"/>
      <c r="O675" s="195"/>
      <c r="P675" s="339"/>
      <c r="Q675" s="195"/>
      <c r="R675" s="195"/>
      <c r="S675" s="195"/>
      <c r="T675" s="289"/>
      <c r="U675" s="297">
        <f t="shared" si="913"/>
        <v>0</v>
      </c>
      <c r="V675" s="196">
        <f t="shared" si="905"/>
        <v>0</v>
      </c>
      <c r="W675" s="195"/>
      <c r="X675" s="297">
        <f t="shared" si="907"/>
        <v>0</v>
      </c>
      <c r="Y675" s="339"/>
      <c r="Z675" s="339"/>
      <c r="AB675" s="299">
        <f t="shared" si="909"/>
        <v>0</v>
      </c>
    </row>
    <row r="676" spans="1:28" s="197" customFormat="1" hidden="1" x14ac:dyDescent="0.25">
      <c r="A676" s="192"/>
      <c r="B676" s="193" t="s">
        <v>18</v>
      </c>
      <c r="C676" s="348" t="s">
        <v>19</v>
      </c>
      <c r="D676" s="195"/>
      <c r="E676" s="195"/>
      <c r="F676" s="196">
        <f t="shared" si="924"/>
        <v>0</v>
      </c>
      <c r="G676" s="196"/>
      <c r="H676" s="339"/>
      <c r="I676" s="339"/>
      <c r="J676" s="297">
        <f t="shared" si="903"/>
        <v>0</v>
      </c>
      <c r="K676" s="339"/>
      <c r="L676" s="195"/>
      <c r="M676" s="339"/>
      <c r="N676" s="339"/>
      <c r="O676" s="195"/>
      <c r="P676" s="339"/>
      <c r="Q676" s="195"/>
      <c r="R676" s="195"/>
      <c r="S676" s="195"/>
      <c r="T676" s="289"/>
      <c r="U676" s="297">
        <f t="shared" si="913"/>
        <v>0</v>
      </c>
      <c r="V676" s="196">
        <f t="shared" si="905"/>
        <v>0</v>
      </c>
      <c r="W676" s="195"/>
      <c r="X676" s="297">
        <f t="shared" si="907"/>
        <v>0</v>
      </c>
      <c r="Y676" s="339"/>
      <c r="Z676" s="339"/>
      <c r="AB676" s="299">
        <f t="shared" si="909"/>
        <v>0</v>
      </c>
    </row>
    <row r="677" spans="1:28" s="197" customFormat="1" hidden="1" x14ac:dyDescent="0.25">
      <c r="A677" s="192"/>
      <c r="B677" s="193" t="s">
        <v>20</v>
      </c>
      <c r="C677" s="348" t="s">
        <v>21</v>
      </c>
      <c r="D677" s="195"/>
      <c r="E677" s="195"/>
      <c r="F677" s="196">
        <f t="shared" si="924"/>
        <v>0</v>
      </c>
      <c r="G677" s="196"/>
      <c r="H677" s="339"/>
      <c r="I677" s="339"/>
      <c r="J677" s="297">
        <f t="shared" si="903"/>
        <v>0</v>
      </c>
      <c r="K677" s="339"/>
      <c r="L677" s="195"/>
      <c r="M677" s="339"/>
      <c r="N677" s="339"/>
      <c r="O677" s="195"/>
      <c r="P677" s="339"/>
      <c r="Q677" s="195"/>
      <c r="R677" s="195"/>
      <c r="S677" s="195"/>
      <c r="T677" s="289"/>
      <c r="U677" s="297">
        <f t="shared" si="913"/>
        <v>0</v>
      </c>
      <c r="V677" s="196">
        <f t="shared" si="905"/>
        <v>0</v>
      </c>
      <c r="W677" s="195"/>
      <c r="X677" s="297">
        <f t="shared" si="907"/>
        <v>0</v>
      </c>
      <c r="Y677" s="339"/>
      <c r="Z677" s="339"/>
      <c r="AB677" s="299">
        <f t="shared" si="909"/>
        <v>0</v>
      </c>
    </row>
    <row r="678" spans="1:28" s="197" customFormat="1" hidden="1" x14ac:dyDescent="0.25">
      <c r="A678" s="192"/>
      <c r="B678" s="192">
        <v>3214</v>
      </c>
      <c r="C678" s="348" t="s">
        <v>22</v>
      </c>
      <c r="D678" s="195"/>
      <c r="E678" s="195"/>
      <c r="F678" s="196">
        <f t="shared" si="924"/>
        <v>0</v>
      </c>
      <c r="G678" s="196"/>
      <c r="H678" s="339"/>
      <c r="I678" s="339"/>
      <c r="J678" s="297">
        <f t="shared" si="903"/>
        <v>0</v>
      </c>
      <c r="K678" s="339"/>
      <c r="L678" s="195"/>
      <c r="M678" s="339"/>
      <c r="N678" s="339"/>
      <c r="O678" s="195"/>
      <c r="P678" s="339"/>
      <c r="Q678" s="195"/>
      <c r="R678" s="195"/>
      <c r="S678" s="195"/>
      <c r="T678" s="289"/>
      <c r="U678" s="297">
        <f t="shared" si="913"/>
        <v>0</v>
      </c>
      <c r="V678" s="196">
        <f t="shared" si="905"/>
        <v>0</v>
      </c>
      <c r="W678" s="195"/>
      <c r="X678" s="297">
        <f t="shared" si="907"/>
        <v>0</v>
      </c>
      <c r="Y678" s="339"/>
      <c r="Z678" s="339"/>
      <c r="AB678" s="299">
        <f t="shared" si="909"/>
        <v>0</v>
      </c>
    </row>
    <row r="679" spans="1:28" s="184" customFormat="1" x14ac:dyDescent="0.25">
      <c r="A679" s="181"/>
      <c r="B679" s="181">
        <v>322</v>
      </c>
      <c r="C679" s="349" t="s">
        <v>586</v>
      </c>
      <c r="D679" s="183">
        <f t="shared" ref="D679:E679" si="938">SUM(D680+D681+D682+D683+D684+D685)</f>
        <v>0</v>
      </c>
      <c r="E679" s="183">
        <f t="shared" si="938"/>
        <v>0</v>
      </c>
      <c r="F679" s="196">
        <f t="shared" si="924"/>
        <v>0</v>
      </c>
      <c r="G679" s="183"/>
      <c r="H679" s="340">
        <f t="shared" ref="H679:I679" si="939">SUM(H680+H681+H682+H683+H684+H685)</f>
        <v>0</v>
      </c>
      <c r="I679" s="340">
        <f t="shared" si="939"/>
        <v>0</v>
      </c>
      <c r="J679" s="297">
        <f t="shared" si="903"/>
        <v>0</v>
      </c>
      <c r="K679" s="340">
        <f t="shared" ref="K679:T679" si="940">SUM(K680+K681+K682+K683+K684+K685)</f>
        <v>0</v>
      </c>
      <c r="L679" s="183">
        <f t="shared" si="940"/>
        <v>0</v>
      </c>
      <c r="M679" s="340"/>
      <c r="N679" s="340">
        <f t="shared" si="940"/>
        <v>0</v>
      </c>
      <c r="O679" s="183">
        <f t="shared" si="940"/>
        <v>0</v>
      </c>
      <c r="P679" s="340">
        <f t="shared" si="940"/>
        <v>0</v>
      </c>
      <c r="Q679" s="183">
        <f t="shared" si="940"/>
        <v>0</v>
      </c>
      <c r="R679" s="183">
        <f t="shared" si="940"/>
        <v>0</v>
      </c>
      <c r="S679" s="183">
        <f t="shared" si="940"/>
        <v>0</v>
      </c>
      <c r="T679" s="290">
        <f t="shared" si="940"/>
        <v>0</v>
      </c>
      <c r="U679" s="297">
        <f t="shared" si="913"/>
        <v>0</v>
      </c>
      <c r="V679" s="196">
        <f t="shared" si="905"/>
        <v>0</v>
      </c>
      <c r="W679" s="183">
        <f t="shared" ref="W679" si="941">SUM(W680+W681+W682+W683+W684+W685)</f>
        <v>0</v>
      </c>
      <c r="X679" s="297">
        <f t="shared" si="907"/>
        <v>0</v>
      </c>
      <c r="Y679" s="340"/>
      <c r="Z679" s="340"/>
      <c r="AB679" s="299">
        <f t="shared" si="909"/>
        <v>0</v>
      </c>
    </row>
    <row r="680" spans="1:28" s="197" customFormat="1" x14ac:dyDescent="0.25">
      <c r="A680" s="192"/>
      <c r="B680" s="193" t="s">
        <v>23</v>
      </c>
      <c r="C680" s="348" t="s">
        <v>576</v>
      </c>
      <c r="D680" s="195"/>
      <c r="E680" s="195"/>
      <c r="F680" s="196">
        <f t="shared" si="924"/>
        <v>0</v>
      </c>
      <c r="G680" s="196"/>
      <c r="H680" s="339"/>
      <c r="I680" s="339">
        <v>0</v>
      </c>
      <c r="J680" s="297">
        <f t="shared" si="903"/>
        <v>0</v>
      </c>
      <c r="K680" s="339"/>
      <c r="L680" s="195"/>
      <c r="M680" s="339"/>
      <c r="N680" s="339"/>
      <c r="O680" s="195"/>
      <c r="P680" s="339"/>
      <c r="Q680" s="195"/>
      <c r="R680" s="195"/>
      <c r="S680" s="195"/>
      <c r="T680" s="289"/>
      <c r="U680" s="297">
        <f t="shared" si="913"/>
        <v>0</v>
      </c>
      <c r="V680" s="196">
        <f t="shared" si="905"/>
        <v>0</v>
      </c>
      <c r="W680" s="195"/>
      <c r="X680" s="297">
        <f t="shared" si="907"/>
        <v>0</v>
      </c>
      <c r="Y680" s="339"/>
      <c r="Z680" s="339"/>
      <c r="AB680" s="299">
        <f t="shared" si="909"/>
        <v>0</v>
      </c>
    </row>
    <row r="681" spans="1:28" s="197" customFormat="1" x14ac:dyDescent="0.25">
      <c r="A681" s="192"/>
      <c r="B681" s="193" t="s">
        <v>25</v>
      </c>
      <c r="C681" s="348" t="s">
        <v>26</v>
      </c>
      <c r="D681" s="195"/>
      <c r="E681" s="195"/>
      <c r="F681" s="196">
        <f t="shared" si="924"/>
        <v>0</v>
      </c>
      <c r="G681" s="196"/>
      <c r="H681" s="339"/>
      <c r="I681" s="339"/>
      <c r="J681" s="297">
        <f t="shared" si="903"/>
        <v>0</v>
      </c>
      <c r="K681" s="339"/>
      <c r="L681" s="195"/>
      <c r="M681" s="339"/>
      <c r="N681" s="339"/>
      <c r="O681" s="195"/>
      <c r="P681" s="339"/>
      <c r="Q681" s="195"/>
      <c r="R681" s="195"/>
      <c r="S681" s="195"/>
      <c r="T681" s="289"/>
      <c r="U681" s="297">
        <f t="shared" si="913"/>
        <v>0</v>
      </c>
      <c r="V681" s="196">
        <f t="shared" si="905"/>
        <v>0</v>
      </c>
      <c r="W681" s="195"/>
      <c r="X681" s="297">
        <f t="shared" si="907"/>
        <v>0</v>
      </c>
      <c r="Y681" s="339"/>
      <c r="Z681" s="339"/>
      <c r="AB681" s="299">
        <f t="shared" si="909"/>
        <v>0</v>
      </c>
    </row>
    <row r="682" spans="1:28" s="197" customFormat="1" hidden="1" x14ac:dyDescent="0.25">
      <c r="A682" s="192"/>
      <c r="B682" s="193" t="s">
        <v>27</v>
      </c>
      <c r="C682" s="348" t="s">
        <v>28</v>
      </c>
      <c r="D682" s="195"/>
      <c r="E682" s="195"/>
      <c r="F682" s="196">
        <f t="shared" si="924"/>
        <v>0</v>
      </c>
      <c r="G682" s="196"/>
      <c r="H682" s="339"/>
      <c r="I682" s="339"/>
      <c r="J682" s="297">
        <f t="shared" si="903"/>
        <v>0</v>
      </c>
      <c r="K682" s="339"/>
      <c r="L682" s="195"/>
      <c r="M682" s="339"/>
      <c r="N682" s="339"/>
      <c r="O682" s="195"/>
      <c r="P682" s="339"/>
      <c r="Q682" s="195"/>
      <c r="R682" s="195"/>
      <c r="S682" s="195"/>
      <c r="T682" s="289"/>
      <c r="U682" s="297">
        <f t="shared" si="913"/>
        <v>0</v>
      </c>
      <c r="V682" s="196">
        <f t="shared" si="905"/>
        <v>0</v>
      </c>
      <c r="W682" s="195"/>
      <c r="X682" s="297">
        <f t="shared" si="907"/>
        <v>0</v>
      </c>
      <c r="Y682" s="339"/>
      <c r="Z682" s="339"/>
      <c r="AB682" s="299">
        <f t="shared" si="909"/>
        <v>0</v>
      </c>
    </row>
    <row r="683" spans="1:28" s="197" customFormat="1" hidden="1" x14ac:dyDescent="0.25">
      <c r="A683" s="192"/>
      <c r="B683" s="193" t="s">
        <v>29</v>
      </c>
      <c r="C683" s="348" t="s">
        <v>30</v>
      </c>
      <c r="D683" s="195"/>
      <c r="E683" s="195"/>
      <c r="F683" s="196">
        <f t="shared" si="924"/>
        <v>0</v>
      </c>
      <c r="G683" s="196"/>
      <c r="H683" s="339"/>
      <c r="I683" s="339"/>
      <c r="J683" s="297">
        <f t="shared" si="903"/>
        <v>0</v>
      </c>
      <c r="K683" s="339"/>
      <c r="L683" s="195"/>
      <c r="M683" s="339"/>
      <c r="N683" s="339"/>
      <c r="O683" s="195"/>
      <c r="P683" s="339"/>
      <c r="Q683" s="195"/>
      <c r="R683" s="195"/>
      <c r="S683" s="195"/>
      <c r="T683" s="289"/>
      <c r="U683" s="297">
        <f t="shared" si="913"/>
        <v>0</v>
      </c>
      <c r="V683" s="196">
        <f t="shared" si="905"/>
        <v>0</v>
      </c>
      <c r="W683" s="195"/>
      <c r="X683" s="297">
        <f t="shared" si="907"/>
        <v>0</v>
      </c>
      <c r="Y683" s="339"/>
      <c r="Z683" s="339"/>
      <c r="AB683" s="299">
        <f t="shared" si="909"/>
        <v>0</v>
      </c>
    </row>
    <row r="684" spans="1:28" s="197" customFormat="1" hidden="1" x14ac:dyDescent="0.25">
      <c r="A684" s="192"/>
      <c r="B684" s="193" t="s">
        <v>31</v>
      </c>
      <c r="C684" s="348" t="s">
        <v>32</v>
      </c>
      <c r="D684" s="195"/>
      <c r="E684" s="195"/>
      <c r="F684" s="196">
        <f t="shared" si="924"/>
        <v>0</v>
      </c>
      <c r="G684" s="196"/>
      <c r="H684" s="339"/>
      <c r="I684" s="339"/>
      <c r="J684" s="297">
        <f t="shared" si="903"/>
        <v>0</v>
      </c>
      <c r="K684" s="339"/>
      <c r="L684" s="195"/>
      <c r="M684" s="339"/>
      <c r="N684" s="339"/>
      <c r="O684" s="195"/>
      <c r="P684" s="339"/>
      <c r="Q684" s="195"/>
      <c r="R684" s="195"/>
      <c r="S684" s="195"/>
      <c r="T684" s="289"/>
      <c r="U684" s="297">
        <f t="shared" si="913"/>
        <v>0</v>
      </c>
      <c r="V684" s="196">
        <f t="shared" si="905"/>
        <v>0</v>
      </c>
      <c r="W684" s="195"/>
      <c r="X684" s="297">
        <f t="shared" si="907"/>
        <v>0</v>
      </c>
      <c r="Y684" s="339"/>
      <c r="Z684" s="339"/>
      <c r="AB684" s="299">
        <f t="shared" si="909"/>
        <v>0</v>
      </c>
    </row>
    <row r="685" spans="1:28" s="197" customFormat="1" hidden="1" x14ac:dyDescent="0.25">
      <c r="A685" s="192"/>
      <c r="B685" s="199" t="s">
        <v>33</v>
      </c>
      <c r="C685" s="348" t="s">
        <v>34</v>
      </c>
      <c r="D685" s="195"/>
      <c r="E685" s="195"/>
      <c r="F685" s="196">
        <f t="shared" si="924"/>
        <v>0</v>
      </c>
      <c r="G685" s="196"/>
      <c r="H685" s="339"/>
      <c r="I685" s="339"/>
      <c r="J685" s="297">
        <f t="shared" si="903"/>
        <v>0</v>
      </c>
      <c r="K685" s="339"/>
      <c r="L685" s="195"/>
      <c r="M685" s="339"/>
      <c r="N685" s="339"/>
      <c r="O685" s="195"/>
      <c r="P685" s="339"/>
      <c r="Q685" s="195"/>
      <c r="R685" s="195"/>
      <c r="S685" s="195"/>
      <c r="T685" s="289"/>
      <c r="U685" s="297">
        <f t="shared" si="913"/>
        <v>0</v>
      </c>
      <c r="V685" s="196">
        <f t="shared" si="905"/>
        <v>0</v>
      </c>
      <c r="W685" s="195"/>
      <c r="X685" s="297">
        <f t="shared" si="907"/>
        <v>0</v>
      </c>
      <c r="Y685" s="339"/>
      <c r="Z685" s="339"/>
      <c r="AB685" s="299">
        <f t="shared" si="909"/>
        <v>0</v>
      </c>
    </row>
    <row r="686" spans="1:28" s="184" customFormat="1" x14ac:dyDescent="0.25">
      <c r="A686" s="181"/>
      <c r="B686" s="181">
        <v>323</v>
      </c>
      <c r="C686" s="349" t="s">
        <v>592</v>
      </c>
      <c r="D686" s="183">
        <f t="shared" ref="D686:E686" si="942">SUM(D687+D688+D689+D690+D691+D692+D693+D694+D695)</f>
        <v>0</v>
      </c>
      <c r="E686" s="183">
        <f t="shared" si="942"/>
        <v>0</v>
      </c>
      <c r="F686" s="196">
        <f t="shared" si="924"/>
        <v>0</v>
      </c>
      <c r="G686" s="183"/>
      <c r="H686" s="340">
        <f t="shared" ref="H686:I686" si="943">SUM(H687+H688+H689+H690+H691+H692+H693+H694+H695)</f>
        <v>0</v>
      </c>
      <c r="I686" s="340">
        <f t="shared" si="943"/>
        <v>0</v>
      </c>
      <c r="J686" s="297">
        <f t="shared" si="903"/>
        <v>0</v>
      </c>
      <c r="K686" s="340">
        <f t="shared" ref="K686:T686" si="944">SUM(K687+K688+K689+K690+K691+K692+K693+K694+K695)</f>
        <v>0</v>
      </c>
      <c r="L686" s="183">
        <f t="shared" si="944"/>
        <v>0</v>
      </c>
      <c r="M686" s="340"/>
      <c r="N686" s="340">
        <f t="shared" si="944"/>
        <v>0</v>
      </c>
      <c r="O686" s="183">
        <f t="shared" si="944"/>
        <v>0</v>
      </c>
      <c r="P686" s="340">
        <f t="shared" si="944"/>
        <v>0</v>
      </c>
      <c r="Q686" s="183">
        <f t="shared" si="944"/>
        <v>0</v>
      </c>
      <c r="R686" s="183">
        <f t="shared" si="944"/>
        <v>0</v>
      </c>
      <c r="S686" s="183">
        <f t="shared" si="944"/>
        <v>0</v>
      </c>
      <c r="T686" s="290">
        <f t="shared" si="944"/>
        <v>0</v>
      </c>
      <c r="U686" s="297">
        <f t="shared" si="913"/>
        <v>0</v>
      </c>
      <c r="V686" s="196">
        <f t="shared" si="905"/>
        <v>0</v>
      </c>
      <c r="W686" s="183">
        <f t="shared" ref="W686" si="945">SUM(W687+W688+W689+W690+W691+W692+W693+W694+W695)</f>
        <v>0</v>
      </c>
      <c r="X686" s="297">
        <f t="shared" si="907"/>
        <v>0</v>
      </c>
      <c r="Y686" s="340"/>
      <c r="Z686" s="340"/>
      <c r="AB686" s="299">
        <f t="shared" si="909"/>
        <v>0</v>
      </c>
    </row>
    <row r="687" spans="1:28" s="197" customFormat="1" hidden="1" x14ac:dyDescent="0.25">
      <c r="A687" s="192"/>
      <c r="B687" s="193" t="s">
        <v>35</v>
      </c>
      <c r="C687" s="348" t="s">
        <v>36</v>
      </c>
      <c r="D687" s="195"/>
      <c r="E687" s="195"/>
      <c r="F687" s="196">
        <f t="shared" si="924"/>
        <v>0</v>
      </c>
      <c r="G687" s="196"/>
      <c r="H687" s="339"/>
      <c r="I687" s="339"/>
      <c r="J687" s="297">
        <f t="shared" si="903"/>
        <v>0</v>
      </c>
      <c r="K687" s="339"/>
      <c r="L687" s="195"/>
      <c r="M687" s="339"/>
      <c r="N687" s="339"/>
      <c r="O687" s="195"/>
      <c r="P687" s="339"/>
      <c r="Q687" s="195"/>
      <c r="R687" s="195"/>
      <c r="S687" s="195"/>
      <c r="T687" s="289"/>
      <c r="U687" s="297">
        <f t="shared" si="913"/>
        <v>0</v>
      </c>
      <c r="V687" s="196">
        <f t="shared" si="905"/>
        <v>0</v>
      </c>
      <c r="W687" s="195"/>
      <c r="X687" s="297">
        <f t="shared" si="907"/>
        <v>0</v>
      </c>
      <c r="Y687" s="339"/>
      <c r="Z687" s="339"/>
      <c r="AB687" s="299">
        <f t="shared" si="909"/>
        <v>0</v>
      </c>
    </row>
    <row r="688" spans="1:28" s="197" customFormat="1" hidden="1" x14ac:dyDescent="0.25">
      <c r="A688" s="192"/>
      <c r="B688" s="193" t="s">
        <v>37</v>
      </c>
      <c r="C688" s="348" t="s">
        <v>38</v>
      </c>
      <c r="D688" s="195"/>
      <c r="E688" s="195"/>
      <c r="F688" s="196">
        <f t="shared" si="924"/>
        <v>0</v>
      </c>
      <c r="G688" s="196"/>
      <c r="H688" s="339"/>
      <c r="I688" s="339"/>
      <c r="J688" s="297">
        <f t="shared" si="903"/>
        <v>0</v>
      </c>
      <c r="K688" s="339"/>
      <c r="L688" s="195"/>
      <c r="M688" s="339"/>
      <c r="N688" s="339"/>
      <c r="O688" s="195"/>
      <c r="P688" s="339"/>
      <c r="Q688" s="195"/>
      <c r="R688" s="195"/>
      <c r="S688" s="195"/>
      <c r="T688" s="289"/>
      <c r="U688" s="297">
        <f t="shared" si="913"/>
        <v>0</v>
      </c>
      <c r="V688" s="196">
        <f t="shared" si="905"/>
        <v>0</v>
      </c>
      <c r="W688" s="195"/>
      <c r="X688" s="297">
        <f t="shared" si="907"/>
        <v>0</v>
      </c>
      <c r="Y688" s="339"/>
      <c r="Z688" s="339"/>
      <c r="AB688" s="299">
        <f t="shared" si="909"/>
        <v>0</v>
      </c>
    </row>
    <row r="689" spans="1:28" s="197" customFormat="1" hidden="1" x14ac:dyDescent="0.25">
      <c r="A689" s="192"/>
      <c r="B689" s="193" t="s">
        <v>39</v>
      </c>
      <c r="C689" s="348" t="s">
        <v>40</v>
      </c>
      <c r="D689" s="195"/>
      <c r="E689" s="195"/>
      <c r="F689" s="196">
        <f t="shared" si="924"/>
        <v>0</v>
      </c>
      <c r="G689" s="196"/>
      <c r="H689" s="339"/>
      <c r="I689" s="339"/>
      <c r="J689" s="297">
        <f t="shared" si="903"/>
        <v>0</v>
      </c>
      <c r="K689" s="339"/>
      <c r="L689" s="195"/>
      <c r="M689" s="339"/>
      <c r="N689" s="339"/>
      <c r="O689" s="195"/>
      <c r="P689" s="339"/>
      <c r="Q689" s="195"/>
      <c r="R689" s="195"/>
      <c r="S689" s="195"/>
      <c r="T689" s="289"/>
      <c r="U689" s="297">
        <f t="shared" si="913"/>
        <v>0</v>
      </c>
      <c r="V689" s="196">
        <f t="shared" si="905"/>
        <v>0</v>
      </c>
      <c r="W689" s="195"/>
      <c r="X689" s="297">
        <f t="shared" si="907"/>
        <v>0</v>
      </c>
      <c r="Y689" s="339"/>
      <c r="Z689" s="339"/>
      <c r="AB689" s="299">
        <f t="shared" si="909"/>
        <v>0</v>
      </c>
    </row>
    <row r="690" spans="1:28" s="197" customFormat="1" hidden="1" x14ac:dyDescent="0.25">
      <c r="A690" s="192"/>
      <c r="B690" s="193" t="s">
        <v>41</v>
      </c>
      <c r="C690" s="348" t="s">
        <v>42</v>
      </c>
      <c r="D690" s="195"/>
      <c r="E690" s="195"/>
      <c r="F690" s="196">
        <f t="shared" si="924"/>
        <v>0</v>
      </c>
      <c r="G690" s="196"/>
      <c r="H690" s="339"/>
      <c r="I690" s="339"/>
      <c r="J690" s="297">
        <f t="shared" si="903"/>
        <v>0</v>
      </c>
      <c r="K690" s="339"/>
      <c r="L690" s="195"/>
      <c r="M690" s="339"/>
      <c r="N690" s="339"/>
      <c r="O690" s="195"/>
      <c r="P690" s="339"/>
      <c r="Q690" s="195"/>
      <c r="R690" s="195"/>
      <c r="S690" s="195"/>
      <c r="T690" s="289"/>
      <c r="U690" s="297">
        <f t="shared" si="913"/>
        <v>0</v>
      </c>
      <c r="V690" s="196">
        <f t="shared" si="905"/>
        <v>0</v>
      </c>
      <c r="W690" s="195"/>
      <c r="X690" s="297">
        <f t="shared" si="907"/>
        <v>0</v>
      </c>
      <c r="Y690" s="339"/>
      <c r="Z690" s="339"/>
      <c r="AB690" s="299">
        <f t="shared" si="909"/>
        <v>0</v>
      </c>
    </row>
    <row r="691" spans="1:28" s="197" customFormat="1" hidden="1" x14ac:dyDescent="0.25">
      <c r="A691" s="192"/>
      <c r="B691" s="193" t="s">
        <v>43</v>
      </c>
      <c r="C691" s="348" t="s">
        <v>44</v>
      </c>
      <c r="D691" s="195"/>
      <c r="E691" s="195"/>
      <c r="F691" s="196">
        <f t="shared" si="924"/>
        <v>0</v>
      </c>
      <c r="G691" s="196"/>
      <c r="H691" s="339"/>
      <c r="I691" s="339"/>
      <c r="J691" s="297">
        <f t="shared" si="903"/>
        <v>0</v>
      </c>
      <c r="K691" s="339"/>
      <c r="L691" s="195"/>
      <c r="M691" s="339"/>
      <c r="N691" s="339"/>
      <c r="O691" s="195"/>
      <c r="P691" s="339"/>
      <c r="Q691" s="195"/>
      <c r="R691" s="195"/>
      <c r="S691" s="195"/>
      <c r="T691" s="289"/>
      <c r="U691" s="297">
        <f t="shared" si="913"/>
        <v>0</v>
      </c>
      <c r="V691" s="196">
        <f t="shared" si="905"/>
        <v>0</v>
      </c>
      <c r="W691" s="195"/>
      <c r="X691" s="297">
        <f t="shared" si="907"/>
        <v>0</v>
      </c>
      <c r="Y691" s="339"/>
      <c r="Z691" s="339"/>
      <c r="AB691" s="299">
        <f t="shared" si="909"/>
        <v>0</v>
      </c>
    </row>
    <row r="692" spans="1:28" s="197" customFormat="1" hidden="1" x14ac:dyDescent="0.25">
      <c r="A692" s="192"/>
      <c r="B692" s="193" t="s">
        <v>45</v>
      </c>
      <c r="C692" s="348" t="s">
        <v>46</v>
      </c>
      <c r="D692" s="195"/>
      <c r="E692" s="195"/>
      <c r="F692" s="196">
        <f t="shared" si="924"/>
        <v>0</v>
      </c>
      <c r="G692" s="196"/>
      <c r="H692" s="339"/>
      <c r="I692" s="339"/>
      <c r="J692" s="297">
        <f t="shared" si="903"/>
        <v>0</v>
      </c>
      <c r="K692" s="339"/>
      <c r="L692" s="195"/>
      <c r="M692" s="339"/>
      <c r="N692" s="339"/>
      <c r="O692" s="195"/>
      <c r="P692" s="339"/>
      <c r="Q692" s="195"/>
      <c r="R692" s="195"/>
      <c r="S692" s="195"/>
      <c r="T692" s="289"/>
      <c r="U692" s="297">
        <f t="shared" si="913"/>
        <v>0</v>
      </c>
      <c r="V692" s="196">
        <f t="shared" si="905"/>
        <v>0</v>
      </c>
      <c r="W692" s="195"/>
      <c r="X692" s="297">
        <f t="shared" si="907"/>
        <v>0</v>
      </c>
      <c r="Y692" s="339"/>
      <c r="Z692" s="339"/>
      <c r="AB692" s="299">
        <f t="shared" si="909"/>
        <v>0</v>
      </c>
    </row>
    <row r="693" spans="1:28" s="197" customFormat="1" x14ac:dyDescent="0.25">
      <c r="A693" s="192"/>
      <c r="B693" s="193" t="s">
        <v>47</v>
      </c>
      <c r="C693" s="348" t="s">
        <v>603</v>
      </c>
      <c r="D693" s="195"/>
      <c r="E693" s="195"/>
      <c r="F693" s="196">
        <f t="shared" si="924"/>
        <v>0</v>
      </c>
      <c r="G693" s="196"/>
      <c r="H693" s="339"/>
      <c r="I693" s="339"/>
      <c r="J693" s="297">
        <f t="shared" si="903"/>
        <v>0</v>
      </c>
      <c r="K693" s="339"/>
      <c r="L693" s="195"/>
      <c r="M693" s="339"/>
      <c r="N693" s="339"/>
      <c r="O693" s="195"/>
      <c r="P693" s="339"/>
      <c r="Q693" s="195"/>
      <c r="R693" s="195"/>
      <c r="S693" s="195"/>
      <c r="T693" s="289"/>
      <c r="U693" s="297">
        <f t="shared" si="913"/>
        <v>0</v>
      </c>
      <c r="V693" s="196">
        <f t="shared" si="905"/>
        <v>0</v>
      </c>
      <c r="W693" s="195"/>
      <c r="X693" s="297">
        <f t="shared" si="907"/>
        <v>0</v>
      </c>
      <c r="Y693" s="339"/>
      <c r="Z693" s="339"/>
      <c r="AB693" s="299">
        <f t="shared" si="909"/>
        <v>0</v>
      </c>
    </row>
    <row r="694" spans="1:28" s="197" customFormat="1" hidden="1" x14ac:dyDescent="0.25">
      <c r="A694" s="192"/>
      <c r="B694" s="193" t="s">
        <v>49</v>
      </c>
      <c r="C694" s="348" t="s">
        <v>50</v>
      </c>
      <c r="D694" s="195"/>
      <c r="E694" s="195"/>
      <c r="F694" s="196">
        <f t="shared" ref="F694:F718" si="946">SUM(H694:T694)</f>
        <v>0</v>
      </c>
      <c r="G694" s="196"/>
      <c r="H694" s="339"/>
      <c r="I694" s="339"/>
      <c r="J694" s="297">
        <f t="shared" ref="J694:J719" si="947">SUM(H694:I694)</f>
        <v>0</v>
      </c>
      <c r="K694" s="339"/>
      <c r="L694" s="195"/>
      <c r="M694" s="339"/>
      <c r="N694" s="339"/>
      <c r="O694" s="195"/>
      <c r="P694" s="339"/>
      <c r="Q694" s="195"/>
      <c r="R694" s="195"/>
      <c r="S694" s="195"/>
      <c r="T694" s="289"/>
      <c r="U694" s="297">
        <f t="shared" ref="U694:U723" si="948">SUM(K694:T694)</f>
        <v>0</v>
      </c>
      <c r="V694" s="196">
        <f t="shared" ref="V694:V722" si="949">SUM(J694+U694)</f>
        <v>0</v>
      </c>
      <c r="W694" s="195"/>
      <c r="X694" s="297">
        <f t="shared" ref="X694:X722" si="950">SUM(V694:W694)</f>
        <v>0</v>
      </c>
      <c r="Y694" s="339"/>
      <c r="Z694" s="339"/>
      <c r="AB694" s="299">
        <f t="shared" si="909"/>
        <v>0</v>
      </c>
    </row>
    <row r="695" spans="1:28" s="197" customFormat="1" hidden="1" x14ac:dyDescent="0.25">
      <c r="A695" s="192"/>
      <c r="B695" s="193" t="s">
        <v>51</v>
      </c>
      <c r="C695" s="348" t="s">
        <v>52</v>
      </c>
      <c r="D695" s="195"/>
      <c r="E695" s="195"/>
      <c r="F695" s="196">
        <f t="shared" si="946"/>
        <v>0</v>
      </c>
      <c r="G695" s="196"/>
      <c r="H695" s="339"/>
      <c r="I695" s="339"/>
      <c r="J695" s="297">
        <f t="shared" si="947"/>
        <v>0</v>
      </c>
      <c r="K695" s="339"/>
      <c r="L695" s="195"/>
      <c r="M695" s="339"/>
      <c r="N695" s="339"/>
      <c r="O695" s="195"/>
      <c r="P695" s="339"/>
      <c r="Q695" s="195"/>
      <c r="R695" s="195"/>
      <c r="S695" s="195"/>
      <c r="T695" s="289"/>
      <c r="U695" s="297">
        <f t="shared" si="948"/>
        <v>0</v>
      </c>
      <c r="V695" s="196">
        <f t="shared" si="949"/>
        <v>0</v>
      </c>
      <c r="W695" s="195"/>
      <c r="X695" s="297">
        <f t="shared" si="950"/>
        <v>0</v>
      </c>
      <c r="Y695" s="339"/>
      <c r="Z695" s="339"/>
      <c r="AB695" s="299">
        <f t="shared" si="909"/>
        <v>0</v>
      </c>
    </row>
    <row r="696" spans="1:28" s="184" customFormat="1" hidden="1" x14ac:dyDescent="0.25">
      <c r="A696" s="181"/>
      <c r="B696" s="181">
        <v>324</v>
      </c>
      <c r="C696" s="349"/>
      <c r="D696" s="183">
        <f>SUM(D697)</f>
        <v>0</v>
      </c>
      <c r="E696" s="183">
        <f t="shared" ref="E696:W696" si="951">SUM(E697)</f>
        <v>0</v>
      </c>
      <c r="F696" s="196">
        <f t="shared" si="946"/>
        <v>0</v>
      </c>
      <c r="G696" s="183"/>
      <c r="H696" s="340">
        <f t="shared" si="951"/>
        <v>0</v>
      </c>
      <c r="I696" s="340">
        <f t="shared" si="951"/>
        <v>0</v>
      </c>
      <c r="J696" s="297">
        <f t="shared" si="947"/>
        <v>0</v>
      </c>
      <c r="K696" s="340">
        <f t="shared" si="951"/>
        <v>0</v>
      </c>
      <c r="L696" s="183">
        <f t="shared" si="951"/>
        <v>0</v>
      </c>
      <c r="M696" s="340"/>
      <c r="N696" s="340">
        <f t="shared" si="951"/>
        <v>0</v>
      </c>
      <c r="O696" s="183">
        <f t="shared" si="951"/>
        <v>0</v>
      </c>
      <c r="P696" s="340">
        <f t="shared" si="951"/>
        <v>0</v>
      </c>
      <c r="Q696" s="183">
        <f t="shared" si="951"/>
        <v>0</v>
      </c>
      <c r="R696" s="183">
        <f t="shared" si="951"/>
        <v>0</v>
      </c>
      <c r="S696" s="183">
        <f t="shared" si="951"/>
        <v>0</v>
      </c>
      <c r="T696" s="290">
        <f t="shared" si="951"/>
        <v>0</v>
      </c>
      <c r="U696" s="297">
        <f t="shared" si="948"/>
        <v>0</v>
      </c>
      <c r="V696" s="196">
        <f t="shared" si="949"/>
        <v>0</v>
      </c>
      <c r="W696" s="183">
        <f t="shared" si="951"/>
        <v>0</v>
      </c>
      <c r="X696" s="297">
        <f t="shared" si="950"/>
        <v>0</v>
      </c>
      <c r="Y696" s="340">
        <f t="shared" ref="Y696:Z696" si="952">SUM(Y697)</f>
        <v>0</v>
      </c>
      <c r="Z696" s="340">
        <f t="shared" si="952"/>
        <v>0</v>
      </c>
      <c r="AB696" s="299">
        <f t="shared" si="909"/>
        <v>0</v>
      </c>
    </row>
    <row r="697" spans="1:28" s="197" customFormat="1" hidden="1" x14ac:dyDescent="0.25">
      <c r="A697" s="192"/>
      <c r="B697" s="198" t="s">
        <v>54</v>
      </c>
      <c r="C697" s="348" t="s">
        <v>53</v>
      </c>
      <c r="D697" s="195"/>
      <c r="E697" s="195"/>
      <c r="F697" s="196">
        <f t="shared" si="946"/>
        <v>0</v>
      </c>
      <c r="G697" s="196"/>
      <c r="H697" s="339"/>
      <c r="I697" s="339"/>
      <c r="J697" s="297">
        <f t="shared" si="947"/>
        <v>0</v>
      </c>
      <c r="K697" s="339"/>
      <c r="L697" s="195"/>
      <c r="M697" s="339"/>
      <c r="N697" s="339"/>
      <c r="O697" s="195"/>
      <c r="P697" s="339"/>
      <c r="Q697" s="195"/>
      <c r="R697" s="195"/>
      <c r="S697" s="195"/>
      <c r="T697" s="289"/>
      <c r="U697" s="297">
        <f t="shared" si="948"/>
        <v>0</v>
      </c>
      <c r="V697" s="196">
        <f t="shared" si="949"/>
        <v>0</v>
      </c>
      <c r="W697" s="195"/>
      <c r="X697" s="297">
        <f t="shared" si="950"/>
        <v>0</v>
      </c>
      <c r="Y697" s="339"/>
      <c r="Z697" s="339"/>
      <c r="AB697" s="299">
        <f t="shared" si="909"/>
        <v>0</v>
      </c>
    </row>
    <row r="698" spans="1:28" s="184" customFormat="1" hidden="1" x14ac:dyDescent="0.25">
      <c r="A698" s="181"/>
      <c r="B698" s="189" t="s">
        <v>547</v>
      </c>
      <c r="C698" s="349"/>
      <c r="D698" s="183">
        <f t="shared" ref="D698:E698" si="953">SUM(D699+D700+D701+D702+D703+D704+D705)</f>
        <v>0</v>
      </c>
      <c r="E698" s="183">
        <f t="shared" si="953"/>
        <v>0</v>
      </c>
      <c r="F698" s="196">
        <f t="shared" si="946"/>
        <v>0</v>
      </c>
      <c r="G698" s="183"/>
      <c r="H698" s="340">
        <f t="shared" ref="H698:I698" si="954">SUM(H699+H700+H701+H702+H703+H704+H705)</f>
        <v>0</v>
      </c>
      <c r="I698" s="340">
        <f t="shared" si="954"/>
        <v>0</v>
      </c>
      <c r="J698" s="297">
        <f t="shared" si="947"/>
        <v>0</v>
      </c>
      <c r="K698" s="340">
        <f t="shared" ref="K698:T698" si="955">SUM(K699+K700+K701+K702+K703+K704+K705)</f>
        <v>0</v>
      </c>
      <c r="L698" s="183">
        <f t="shared" si="955"/>
        <v>0</v>
      </c>
      <c r="M698" s="340"/>
      <c r="N698" s="340">
        <f t="shared" si="955"/>
        <v>0</v>
      </c>
      <c r="O698" s="183">
        <f t="shared" si="955"/>
        <v>0</v>
      </c>
      <c r="P698" s="340">
        <f t="shared" si="955"/>
        <v>0</v>
      </c>
      <c r="Q698" s="183">
        <f t="shared" si="955"/>
        <v>0</v>
      </c>
      <c r="R698" s="183">
        <f t="shared" si="955"/>
        <v>0</v>
      </c>
      <c r="S698" s="183">
        <f t="shared" si="955"/>
        <v>0</v>
      </c>
      <c r="T698" s="290">
        <f t="shared" si="955"/>
        <v>0</v>
      </c>
      <c r="U698" s="297">
        <f t="shared" si="948"/>
        <v>0</v>
      </c>
      <c r="V698" s="196">
        <f t="shared" si="949"/>
        <v>0</v>
      </c>
      <c r="W698" s="183">
        <f t="shared" ref="W698" si="956">SUM(W699+W700+W701+W702+W703+W704+W705)</f>
        <v>0</v>
      </c>
      <c r="X698" s="297">
        <f t="shared" si="950"/>
        <v>0</v>
      </c>
      <c r="Y698" s="340">
        <f t="shared" ref="Y698" si="957">SUM(Y699+Y700+Y701+Y702+Y703+Y704+Y705)</f>
        <v>0</v>
      </c>
      <c r="Z698" s="340">
        <f t="shared" ref="Z698" si="958">SUM(Z699+Z700+Z701+Z702+Z703+Z704+Z705)</f>
        <v>0</v>
      </c>
      <c r="AB698" s="299">
        <f t="shared" si="909"/>
        <v>0</v>
      </c>
    </row>
    <row r="699" spans="1:28" s="197" customFormat="1" ht="12.75" hidden="1" customHeight="1" x14ac:dyDescent="0.25">
      <c r="A699" s="192"/>
      <c r="B699" s="193" t="s">
        <v>56</v>
      </c>
      <c r="C699" s="348" t="s">
        <v>57</v>
      </c>
      <c r="D699" s="195"/>
      <c r="E699" s="195"/>
      <c r="F699" s="196">
        <f t="shared" si="946"/>
        <v>0</v>
      </c>
      <c r="G699" s="196"/>
      <c r="H699" s="339"/>
      <c r="I699" s="339"/>
      <c r="J699" s="297">
        <f t="shared" si="947"/>
        <v>0</v>
      </c>
      <c r="K699" s="339"/>
      <c r="L699" s="195"/>
      <c r="M699" s="339"/>
      <c r="N699" s="339"/>
      <c r="O699" s="195"/>
      <c r="P699" s="339"/>
      <c r="Q699" s="195"/>
      <c r="R699" s="195"/>
      <c r="S699" s="195"/>
      <c r="T699" s="289"/>
      <c r="U699" s="297">
        <f t="shared" si="948"/>
        <v>0</v>
      </c>
      <c r="V699" s="196">
        <f t="shared" si="949"/>
        <v>0</v>
      </c>
      <c r="W699" s="195"/>
      <c r="X699" s="297">
        <f t="shared" si="950"/>
        <v>0</v>
      </c>
      <c r="Y699" s="339"/>
      <c r="Z699" s="339"/>
      <c r="AB699" s="299">
        <f t="shared" si="909"/>
        <v>0</v>
      </c>
    </row>
    <row r="700" spans="1:28" s="197" customFormat="1" hidden="1" x14ac:dyDescent="0.25">
      <c r="A700" s="192"/>
      <c r="B700" s="193" t="s">
        <v>58</v>
      </c>
      <c r="C700" s="348" t="s">
        <v>59</v>
      </c>
      <c r="D700" s="195"/>
      <c r="E700" s="195"/>
      <c r="F700" s="196">
        <f t="shared" si="946"/>
        <v>0</v>
      </c>
      <c r="G700" s="196"/>
      <c r="H700" s="339"/>
      <c r="I700" s="339"/>
      <c r="J700" s="297">
        <f t="shared" si="947"/>
        <v>0</v>
      </c>
      <c r="K700" s="339"/>
      <c r="L700" s="195"/>
      <c r="M700" s="339"/>
      <c r="N700" s="339"/>
      <c r="O700" s="195"/>
      <c r="P700" s="339"/>
      <c r="Q700" s="195"/>
      <c r="R700" s="195"/>
      <c r="S700" s="195"/>
      <c r="T700" s="289"/>
      <c r="U700" s="297">
        <f t="shared" si="948"/>
        <v>0</v>
      </c>
      <c r="V700" s="196">
        <f t="shared" si="949"/>
        <v>0</v>
      </c>
      <c r="W700" s="195"/>
      <c r="X700" s="297">
        <f t="shared" si="950"/>
        <v>0</v>
      </c>
      <c r="Y700" s="339"/>
      <c r="Z700" s="339"/>
      <c r="AB700" s="299">
        <f t="shared" si="909"/>
        <v>0</v>
      </c>
    </row>
    <row r="701" spans="1:28" s="197" customFormat="1" hidden="1" x14ac:dyDescent="0.25">
      <c r="A701" s="192"/>
      <c r="B701" s="193" t="s">
        <v>60</v>
      </c>
      <c r="C701" s="348" t="s">
        <v>61</v>
      </c>
      <c r="D701" s="195"/>
      <c r="E701" s="195"/>
      <c r="F701" s="196">
        <f t="shared" si="946"/>
        <v>0</v>
      </c>
      <c r="G701" s="196"/>
      <c r="H701" s="339"/>
      <c r="I701" s="339"/>
      <c r="J701" s="297">
        <f t="shared" si="947"/>
        <v>0</v>
      </c>
      <c r="K701" s="339"/>
      <c r="L701" s="195"/>
      <c r="M701" s="339"/>
      <c r="N701" s="339"/>
      <c r="O701" s="195"/>
      <c r="P701" s="339"/>
      <c r="Q701" s="195"/>
      <c r="R701" s="195"/>
      <c r="S701" s="195"/>
      <c r="T701" s="289"/>
      <c r="U701" s="297">
        <f t="shared" si="948"/>
        <v>0</v>
      </c>
      <c r="V701" s="196">
        <f t="shared" si="949"/>
        <v>0</v>
      </c>
      <c r="W701" s="195"/>
      <c r="X701" s="297">
        <f t="shared" si="950"/>
        <v>0</v>
      </c>
      <c r="Y701" s="339"/>
      <c r="Z701" s="339"/>
      <c r="AB701" s="299">
        <f t="shared" si="909"/>
        <v>0</v>
      </c>
    </row>
    <row r="702" spans="1:28" s="197" customFormat="1" hidden="1" x14ac:dyDescent="0.25">
      <c r="A702" s="192"/>
      <c r="B702" s="193" t="s">
        <v>62</v>
      </c>
      <c r="C702" s="348" t="s">
        <v>63</v>
      </c>
      <c r="D702" s="195"/>
      <c r="E702" s="195"/>
      <c r="F702" s="196">
        <f t="shared" si="946"/>
        <v>0</v>
      </c>
      <c r="G702" s="196"/>
      <c r="H702" s="339"/>
      <c r="I702" s="339"/>
      <c r="J702" s="297">
        <f t="shared" si="947"/>
        <v>0</v>
      </c>
      <c r="K702" s="339"/>
      <c r="L702" s="195"/>
      <c r="M702" s="339"/>
      <c r="N702" s="339"/>
      <c r="O702" s="195"/>
      <c r="P702" s="339"/>
      <c r="Q702" s="195"/>
      <c r="R702" s="195"/>
      <c r="S702" s="195"/>
      <c r="T702" s="289"/>
      <c r="U702" s="297">
        <f t="shared" si="948"/>
        <v>0</v>
      </c>
      <c r="V702" s="196">
        <f t="shared" si="949"/>
        <v>0</v>
      </c>
      <c r="W702" s="195"/>
      <c r="X702" s="297">
        <f t="shared" si="950"/>
        <v>0</v>
      </c>
      <c r="Y702" s="339"/>
      <c r="Z702" s="339"/>
      <c r="AB702" s="299">
        <f t="shared" si="909"/>
        <v>0</v>
      </c>
    </row>
    <row r="703" spans="1:28" s="197" customFormat="1" hidden="1" x14ac:dyDescent="0.25">
      <c r="A703" s="192"/>
      <c r="B703" s="192">
        <v>3295</v>
      </c>
      <c r="C703" s="348" t="s">
        <v>64</v>
      </c>
      <c r="D703" s="195"/>
      <c r="E703" s="195"/>
      <c r="F703" s="196">
        <f t="shared" si="946"/>
        <v>0</v>
      </c>
      <c r="G703" s="196"/>
      <c r="H703" s="339"/>
      <c r="I703" s="339"/>
      <c r="J703" s="297">
        <f t="shared" si="947"/>
        <v>0</v>
      </c>
      <c r="K703" s="339"/>
      <c r="L703" s="195"/>
      <c r="M703" s="339"/>
      <c r="N703" s="339"/>
      <c r="O703" s="195"/>
      <c r="P703" s="339"/>
      <c r="Q703" s="195"/>
      <c r="R703" s="195"/>
      <c r="S703" s="195"/>
      <c r="T703" s="289"/>
      <c r="U703" s="297">
        <f t="shared" si="948"/>
        <v>0</v>
      </c>
      <c r="V703" s="196">
        <f t="shared" si="949"/>
        <v>0</v>
      </c>
      <c r="W703" s="195"/>
      <c r="X703" s="297">
        <f t="shared" si="950"/>
        <v>0</v>
      </c>
      <c r="Y703" s="339"/>
      <c r="Z703" s="339"/>
      <c r="AB703" s="299">
        <f t="shared" si="909"/>
        <v>0</v>
      </c>
    </row>
    <row r="704" spans="1:28" s="197" customFormat="1" hidden="1" x14ac:dyDescent="0.25">
      <c r="A704" s="192"/>
      <c r="B704" s="192">
        <v>3296</v>
      </c>
      <c r="C704" s="350" t="s">
        <v>65</v>
      </c>
      <c r="D704" s="195"/>
      <c r="E704" s="195"/>
      <c r="F704" s="196">
        <f t="shared" si="946"/>
        <v>0</v>
      </c>
      <c r="G704" s="196"/>
      <c r="H704" s="339"/>
      <c r="I704" s="339"/>
      <c r="J704" s="297">
        <f t="shared" si="947"/>
        <v>0</v>
      </c>
      <c r="K704" s="339"/>
      <c r="L704" s="195"/>
      <c r="M704" s="339"/>
      <c r="N704" s="339"/>
      <c r="O704" s="195"/>
      <c r="P704" s="339"/>
      <c r="Q704" s="195"/>
      <c r="R704" s="195"/>
      <c r="S704" s="195"/>
      <c r="T704" s="289"/>
      <c r="U704" s="297">
        <f t="shared" si="948"/>
        <v>0</v>
      </c>
      <c r="V704" s="196">
        <f t="shared" si="949"/>
        <v>0</v>
      </c>
      <c r="W704" s="195"/>
      <c r="X704" s="297">
        <f t="shared" si="950"/>
        <v>0</v>
      </c>
      <c r="Y704" s="339"/>
      <c r="Z704" s="339"/>
      <c r="AB704" s="299">
        <f t="shared" si="909"/>
        <v>0</v>
      </c>
    </row>
    <row r="705" spans="1:28" s="197" customFormat="1" hidden="1" x14ac:dyDescent="0.25">
      <c r="A705" s="192"/>
      <c r="B705" s="193" t="s">
        <v>66</v>
      </c>
      <c r="C705" s="348" t="s">
        <v>55</v>
      </c>
      <c r="D705" s="195"/>
      <c r="E705" s="195"/>
      <c r="F705" s="196">
        <f t="shared" si="946"/>
        <v>0</v>
      </c>
      <c r="G705" s="196"/>
      <c r="H705" s="339"/>
      <c r="I705" s="339"/>
      <c r="J705" s="297">
        <f t="shared" si="947"/>
        <v>0</v>
      </c>
      <c r="K705" s="339"/>
      <c r="L705" s="195"/>
      <c r="M705" s="339"/>
      <c r="N705" s="339"/>
      <c r="O705" s="195"/>
      <c r="P705" s="339"/>
      <c r="Q705" s="195"/>
      <c r="R705" s="195"/>
      <c r="S705" s="195"/>
      <c r="T705" s="289"/>
      <c r="U705" s="297">
        <f t="shared" si="948"/>
        <v>0</v>
      </c>
      <c r="V705" s="196">
        <f t="shared" si="949"/>
        <v>0</v>
      </c>
      <c r="W705" s="195"/>
      <c r="X705" s="297">
        <f t="shared" si="950"/>
        <v>0</v>
      </c>
      <c r="Y705" s="339"/>
      <c r="Z705" s="339"/>
      <c r="AB705" s="299">
        <f t="shared" si="909"/>
        <v>0</v>
      </c>
    </row>
    <row r="706" spans="1:28" s="184" customFormat="1" hidden="1" x14ac:dyDescent="0.25">
      <c r="A706" s="5"/>
      <c r="B706" s="181">
        <v>34</v>
      </c>
      <c r="C706" s="349" t="s">
        <v>67</v>
      </c>
      <c r="D706" s="183">
        <f t="shared" ref="D706:E706" si="959">SUM(D707+D712)</f>
        <v>0</v>
      </c>
      <c r="E706" s="183">
        <f t="shared" si="959"/>
        <v>0</v>
      </c>
      <c r="F706" s="196">
        <f t="shared" si="946"/>
        <v>0</v>
      </c>
      <c r="G706" s="183"/>
      <c r="H706" s="340">
        <f t="shared" ref="H706:I706" si="960">SUM(H707+H712)</f>
        <v>0</v>
      </c>
      <c r="I706" s="340">
        <f t="shared" si="960"/>
        <v>0</v>
      </c>
      <c r="J706" s="297">
        <f t="shared" si="947"/>
        <v>0</v>
      </c>
      <c r="K706" s="340">
        <f t="shared" ref="K706:T706" si="961">SUM(K707+K712)</f>
        <v>0</v>
      </c>
      <c r="L706" s="183">
        <f t="shared" si="961"/>
        <v>0</v>
      </c>
      <c r="M706" s="340"/>
      <c r="N706" s="340">
        <f t="shared" si="961"/>
        <v>0</v>
      </c>
      <c r="O706" s="183">
        <f t="shared" si="961"/>
        <v>0</v>
      </c>
      <c r="P706" s="340">
        <f t="shared" si="961"/>
        <v>0</v>
      </c>
      <c r="Q706" s="183">
        <f t="shared" si="961"/>
        <v>0</v>
      </c>
      <c r="R706" s="183">
        <f t="shared" si="961"/>
        <v>0</v>
      </c>
      <c r="S706" s="183">
        <f t="shared" si="961"/>
        <v>0</v>
      </c>
      <c r="T706" s="290">
        <f t="shared" si="961"/>
        <v>0</v>
      </c>
      <c r="U706" s="297">
        <f t="shared" si="948"/>
        <v>0</v>
      </c>
      <c r="V706" s="196">
        <f t="shared" si="949"/>
        <v>0</v>
      </c>
      <c r="W706" s="183">
        <f t="shared" ref="W706" si="962">SUM(W707+W712)</f>
        <v>0</v>
      </c>
      <c r="X706" s="297">
        <f t="shared" si="950"/>
        <v>0</v>
      </c>
      <c r="Y706" s="340">
        <f t="shared" ref="Y706" si="963">SUM(Y707+Y712)</f>
        <v>0</v>
      </c>
      <c r="Z706" s="340">
        <f t="shared" ref="Z706" si="964">SUM(Z707+Z712)</f>
        <v>0</v>
      </c>
      <c r="AB706" s="299">
        <f t="shared" si="909"/>
        <v>0</v>
      </c>
    </row>
    <row r="707" spans="1:28" s="184" customFormat="1" hidden="1" x14ac:dyDescent="0.25">
      <c r="A707" s="181"/>
      <c r="B707" s="181">
        <v>342</v>
      </c>
      <c r="C707" s="349" t="s">
        <v>68</v>
      </c>
      <c r="D707" s="183">
        <f t="shared" ref="D707:E707" si="965">SUM(D708+D709+D710+D711)</f>
        <v>0</v>
      </c>
      <c r="E707" s="183">
        <f t="shared" si="965"/>
        <v>0</v>
      </c>
      <c r="F707" s="196">
        <f t="shared" si="946"/>
        <v>0</v>
      </c>
      <c r="G707" s="183"/>
      <c r="H707" s="340">
        <f t="shared" ref="H707:I707" si="966">SUM(H708+H709+H710+H711)</f>
        <v>0</v>
      </c>
      <c r="I707" s="340">
        <f t="shared" si="966"/>
        <v>0</v>
      </c>
      <c r="J707" s="297">
        <f t="shared" si="947"/>
        <v>0</v>
      </c>
      <c r="K707" s="340">
        <f t="shared" ref="K707:T707" si="967">SUM(K708+K709+K710+K711)</f>
        <v>0</v>
      </c>
      <c r="L707" s="183">
        <f t="shared" si="967"/>
        <v>0</v>
      </c>
      <c r="M707" s="340"/>
      <c r="N707" s="340">
        <f t="shared" si="967"/>
        <v>0</v>
      </c>
      <c r="O707" s="183">
        <f t="shared" si="967"/>
        <v>0</v>
      </c>
      <c r="P707" s="340">
        <f t="shared" si="967"/>
        <v>0</v>
      </c>
      <c r="Q707" s="183">
        <f t="shared" si="967"/>
        <v>0</v>
      </c>
      <c r="R707" s="183">
        <f t="shared" si="967"/>
        <v>0</v>
      </c>
      <c r="S707" s="183">
        <f t="shared" si="967"/>
        <v>0</v>
      </c>
      <c r="T707" s="290">
        <f t="shared" si="967"/>
        <v>0</v>
      </c>
      <c r="U707" s="297">
        <f t="shared" si="948"/>
        <v>0</v>
      </c>
      <c r="V707" s="196">
        <f t="shared" si="949"/>
        <v>0</v>
      </c>
      <c r="W707" s="183">
        <f t="shared" ref="W707" si="968">SUM(W708+W709+W710+W711)</f>
        <v>0</v>
      </c>
      <c r="X707" s="297">
        <f t="shared" si="950"/>
        <v>0</v>
      </c>
      <c r="Y707" s="340">
        <f t="shared" ref="Y707" si="969">SUM(Y708+Y709+Y710+Y711)</f>
        <v>0</v>
      </c>
      <c r="Z707" s="340">
        <f t="shared" ref="Z707" si="970">SUM(Z708+Z709+Z710+Z711)</f>
        <v>0</v>
      </c>
      <c r="AB707" s="299">
        <f t="shared" si="909"/>
        <v>0</v>
      </c>
    </row>
    <row r="708" spans="1:28" s="197" customFormat="1" ht="27.75" hidden="1" customHeight="1" x14ac:dyDescent="0.25">
      <c r="A708" s="192"/>
      <c r="B708" s="193" t="s">
        <v>69</v>
      </c>
      <c r="C708" s="348" t="s">
        <v>70</v>
      </c>
      <c r="D708" s="195"/>
      <c r="E708" s="195"/>
      <c r="F708" s="196">
        <f t="shared" si="946"/>
        <v>0</v>
      </c>
      <c r="G708" s="196"/>
      <c r="H708" s="339"/>
      <c r="I708" s="339"/>
      <c r="J708" s="297">
        <f t="shared" si="947"/>
        <v>0</v>
      </c>
      <c r="K708" s="339"/>
      <c r="L708" s="195"/>
      <c r="M708" s="339"/>
      <c r="N708" s="339"/>
      <c r="O708" s="195"/>
      <c r="P708" s="339"/>
      <c r="Q708" s="195"/>
      <c r="R708" s="195"/>
      <c r="S708" s="195"/>
      <c r="T708" s="289"/>
      <c r="U708" s="297">
        <f t="shared" si="948"/>
        <v>0</v>
      </c>
      <c r="V708" s="196">
        <f t="shared" si="949"/>
        <v>0</v>
      </c>
      <c r="W708" s="195"/>
      <c r="X708" s="297">
        <f t="shared" si="950"/>
        <v>0</v>
      </c>
      <c r="Y708" s="339"/>
      <c r="Z708" s="339"/>
      <c r="AB708" s="299">
        <f t="shared" si="909"/>
        <v>0</v>
      </c>
    </row>
    <row r="709" spans="1:28" s="197" customFormat="1" ht="27" hidden="1" x14ac:dyDescent="0.25">
      <c r="A709" s="192"/>
      <c r="B709" s="192">
        <v>3426</v>
      </c>
      <c r="C709" s="348" t="s">
        <v>71</v>
      </c>
      <c r="D709" s="195"/>
      <c r="E709" s="195"/>
      <c r="F709" s="196">
        <f t="shared" si="946"/>
        <v>0</v>
      </c>
      <c r="G709" s="196"/>
      <c r="H709" s="339"/>
      <c r="I709" s="339"/>
      <c r="J709" s="297">
        <f t="shared" si="947"/>
        <v>0</v>
      </c>
      <c r="K709" s="339"/>
      <c r="L709" s="195"/>
      <c r="M709" s="339"/>
      <c r="N709" s="339"/>
      <c r="O709" s="195"/>
      <c r="P709" s="339"/>
      <c r="Q709" s="195"/>
      <c r="R709" s="195"/>
      <c r="S709" s="195"/>
      <c r="T709" s="289"/>
      <c r="U709" s="297">
        <f t="shared" si="948"/>
        <v>0</v>
      </c>
      <c r="V709" s="196">
        <f t="shared" si="949"/>
        <v>0</v>
      </c>
      <c r="W709" s="195"/>
      <c r="X709" s="297">
        <f t="shared" si="950"/>
        <v>0</v>
      </c>
      <c r="Y709" s="339"/>
      <c r="Z709" s="339"/>
      <c r="AB709" s="299">
        <f t="shared" si="909"/>
        <v>0</v>
      </c>
    </row>
    <row r="710" spans="1:28" s="197" customFormat="1" ht="27" hidden="1" x14ac:dyDescent="0.25">
      <c r="A710" s="192"/>
      <c r="B710" s="192">
        <v>3427</v>
      </c>
      <c r="C710" s="348" t="s">
        <v>72</v>
      </c>
      <c r="D710" s="195"/>
      <c r="E710" s="195"/>
      <c r="F710" s="196">
        <f t="shared" si="946"/>
        <v>0</v>
      </c>
      <c r="G710" s="196"/>
      <c r="H710" s="339"/>
      <c r="I710" s="339"/>
      <c r="J710" s="297">
        <f t="shared" si="947"/>
        <v>0</v>
      </c>
      <c r="K710" s="339"/>
      <c r="L710" s="195"/>
      <c r="M710" s="339"/>
      <c r="N710" s="339"/>
      <c r="O710" s="195"/>
      <c r="P710" s="339"/>
      <c r="Q710" s="195"/>
      <c r="R710" s="195"/>
      <c r="S710" s="195"/>
      <c r="T710" s="289"/>
      <c r="U710" s="297">
        <f t="shared" si="948"/>
        <v>0</v>
      </c>
      <c r="V710" s="196">
        <f t="shared" si="949"/>
        <v>0</v>
      </c>
      <c r="W710" s="195"/>
      <c r="X710" s="297">
        <f t="shared" si="950"/>
        <v>0</v>
      </c>
      <c r="Y710" s="339"/>
      <c r="Z710" s="339"/>
      <c r="AB710" s="299">
        <f t="shared" si="909"/>
        <v>0</v>
      </c>
    </row>
    <row r="711" spans="1:28" s="197" customFormat="1" hidden="1" x14ac:dyDescent="0.25">
      <c r="A711" s="192"/>
      <c r="B711" s="192">
        <v>3428</v>
      </c>
      <c r="C711" s="348" t="s">
        <v>73</v>
      </c>
      <c r="D711" s="195"/>
      <c r="E711" s="195"/>
      <c r="F711" s="196">
        <f t="shared" si="946"/>
        <v>0</v>
      </c>
      <c r="G711" s="196"/>
      <c r="H711" s="339"/>
      <c r="I711" s="339"/>
      <c r="J711" s="297">
        <f t="shared" si="947"/>
        <v>0</v>
      </c>
      <c r="K711" s="339"/>
      <c r="L711" s="195"/>
      <c r="M711" s="339"/>
      <c r="N711" s="339"/>
      <c r="O711" s="195"/>
      <c r="P711" s="339"/>
      <c r="Q711" s="195"/>
      <c r="R711" s="195"/>
      <c r="S711" s="195"/>
      <c r="T711" s="289"/>
      <c r="U711" s="297">
        <f t="shared" si="948"/>
        <v>0</v>
      </c>
      <c r="V711" s="196">
        <f t="shared" si="949"/>
        <v>0</v>
      </c>
      <c r="W711" s="195"/>
      <c r="X711" s="297">
        <f t="shared" si="950"/>
        <v>0</v>
      </c>
      <c r="Y711" s="339"/>
      <c r="Z711" s="339"/>
      <c r="AB711" s="299">
        <f t="shared" si="909"/>
        <v>0</v>
      </c>
    </row>
    <row r="712" spans="1:28" s="184" customFormat="1" hidden="1" x14ac:dyDescent="0.25">
      <c r="A712" s="181"/>
      <c r="B712" s="181">
        <v>343</v>
      </c>
      <c r="C712" s="349"/>
      <c r="D712" s="183">
        <f t="shared" ref="D712:E712" si="971">SUM(D713+D714+D715+D716)</f>
        <v>0</v>
      </c>
      <c r="E712" s="183">
        <f t="shared" si="971"/>
        <v>0</v>
      </c>
      <c r="F712" s="196">
        <f t="shared" si="946"/>
        <v>0</v>
      </c>
      <c r="G712" s="183"/>
      <c r="H712" s="340">
        <f t="shared" ref="H712:I712" si="972">SUM(H713+H714+H715+H716)</f>
        <v>0</v>
      </c>
      <c r="I712" s="340">
        <f t="shared" si="972"/>
        <v>0</v>
      </c>
      <c r="J712" s="297">
        <f t="shared" si="947"/>
        <v>0</v>
      </c>
      <c r="K712" s="340">
        <f t="shared" ref="K712:T712" si="973">SUM(K713+K714+K715+K716)</f>
        <v>0</v>
      </c>
      <c r="L712" s="183">
        <f t="shared" si="973"/>
        <v>0</v>
      </c>
      <c r="M712" s="340"/>
      <c r="N712" s="340">
        <f t="shared" si="973"/>
        <v>0</v>
      </c>
      <c r="O712" s="183">
        <f t="shared" si="973"/>
        <v>0</v>
      </c>
      <c r="P712" s="340">
        <f t="shared" si="973"/>
        <v>0</v>
      </c>
      <c r="Q712" s="183">
        <f t="shared" si="973"/>
        <v>0</v>
      </c>
      <c r="R712" s="183">
        <f t="shared" si="973"/>
        <v>0</v>
      </c>
      <c r="S712" s="183">
        <f t="shared" si="973"/>
        <v>0</v>
      </c>
      <c r="T712" s="290">
        <f t="shared" si="973"/>
        <v>0</v>
      </c>
      <c r="U712" s="297">
        <f t="shared" si="948"/>
        <v>0</v>
      </c>
      <c r="V712" s="196">
        <f t="shared" si="949"/>
        <v>0</v>
      </c>
      <c r="W712" s="183">
        <f t="shared" ref="W712" si="974">SUM(W713+W714+W715+W716)</f>
        <v>0</v>
      </c>
      <c r="X712" s="297">
        <f t="shared" si="950"/>
        <v>0</v>
      </c>
      <c r="Y712" s="340">
        <f t="shared" ref="Y712" si="975">SUM(Y713+Y714+Y715+Y716)</f>
        <v>0</v>
      </c>
      <c r="Z712" s="340">
        <f t="shared" ref="Z712" si="976">SUM(Z713+Z714+Z715+Z716)</f>
        <v>0</v>
      </c>
      <c r="AB712" s="299">
        <f t="shared" si="909"/>
        <v>0</v>
      </c>
    </row>
    <row r="713" spans="1:28" s="197" customFormat="1" hidden="1" x14ac:dyDescent="0.25">
      <c r="A713" s="192"/>
      <c r="B713" s="193" t="s">
        <v>74</v>
      </c>
      <c r="C713" s="348" t="s">
        <v>75</v>
      </c>
      <c r="D713" s="195"/>
      <c r="E713" s="195"/>
      <c r="F713" s="196">
        <f t="shared" si="946"/>
        <v>0</v>
      </c>
      <c r="G713" s="196"/>
      <c r="H713" s="339"/>
      <c r="I713" s="339"/>
      <c r="J713" s="297">
        <f t="shared" si="947"/>
        <v>0</v>
      </c>
      <c r="K713" s="339"/>
      <c r="L713" s="195"/>
      <c r="M713" s="339"/>
      <c r="N713" s="339"/>
      <c r="O713" s="195"/>
      <c r="P713" s="339"/>
      <c r="Q713" s="195"/>
      <c r="R713" s="195"/>
      <c r="S713" s="195"/>
      <c r="T713" s="289"/>
      <c r="U713" s="297">
        <f t="shared" si="948"/>
        <v>0</v>
      </c>
      <c r="V713" s="196">
        <f t="shared" si="949"/>
        <v>0</v>
      </c>
      <c r="W713" s="195"/>
      <c r="X713" s="297">
        <f t="shared" si="950"/>
        <v>0</v>
      </c>
      <c r="Y713" s="339"/>
      <c r="Z713" s="339"/>
      <c r="AB713" s="299">
        <f t="shared" si="909"/>
        <v>0</v>
      </c>
    </row>
    <row r="714" spans="1:28" s="197" customFormat="1" hidden="1" x14ac:dyDescent="0.25">
      <c r="A714" s="192"/>
      <c r="B714" s="193" t="s">
        <v>76</v>
      </c>
      <c r="C714" s="348" t="s">
        <v>77</v>
      </c>
      <c r="D714" s="195"/>
      <c r="E714" s="195"/>
      <c r="F714" s="196">
        <f t="shared" si="946"/>
        <v>0</v>
      </c>
      <c r="G714" s="196"/>
      <c r="H714" s="339"/>
      <c r="I714" s="339"/>
      <c r="J714" s="297">
        <f t="shared" si="947"/>
        <v>0</v>
      </c>
      <c r="K714" s="339"/>
      <c r="L714" s="195"/>
      <c r="M714" s="339"/>
      <c r="N714" s="339"/>
      <c r="O714" s="195"/>
      <c r="P714" s="339"/>
      <c r="Q714" s="195"/>
      <c r="R714" s="195"/>
      <c r="S714" s="195"/>
      <c r="T714" s="289"/>
      <c r="U714" s="297">
        <f t="shared" si="948"/>
        <v>0</v>
      </c>
      <c r="V714" s="196">
        <f t="shared" si="949"/>
        <v>0</v>
      </c>
      <c r="W714" s="195"/>
      <c r="X714" s="297">
        <f t="shared" si="950"/>
        <v>0</v>
      </c>
      <c r="Y714" s="339"/>
      <c r="Z714" s="339"/>
      <c r="AB714" s="299">
        <f t="shared" si="909"/>
        <v>0</v>
      </c>
    </row>
    <row r="715" spans="1:28" s="197" customFormat="1" hidden="1" x14ac:dyDescent="0.25">
      <c r="A715" s="192"/>
      <c r="B715" s="193" t="s">
        <v>78</v>
      </c>
      <c r="C715" s="348" t="s">
        <v>79</v>
      </c>
      <c r="D715" s="195"/>
      <c r="E715" s="195"/>
      <c r="F715" s="196">
        <f t="shared" si="946"/>
        <v>0</v>
      </c>
      <c r="G715" s="196"/>
      <c r="H715" s="339"/>
      <c r="I715" s="339"/>
      <c r="J715" s="297">
        <f t="shared" si="947"/>
        <v>0</v>
      </c>
      <c r="K715" s="339"/>
      <c r="L715" s="195"/>
      <c r="M715" s="339"/>
      <c r="N715" s="339"/>
      <c r="O715" s="195"/>
      <c r="P715" s="339"/>
      <c r="Q715" s="195"/>
      <c r="R715" s="195"/>
      <c r="S715" s="195"/>
      <c r="T715" s="289"/>
      <c r="U715" s="297">
        <f t="shared" si="948"/>
        <v>0</v>
      </c>
      <c r="V715" s="196">
        <f t="shared" si="949"/>
        <v>0</v>
      </c>
      <c r="W715" s="195"/>
      <c r="X715" s="297">
        <f t="shared" si="950"/>
        <v>0</v>
      </c>
      <c r="Y715" s="339"/>
      <c r="Z715" s="339"/>
      <c r="AB715" s="299">
        <f t="shared" si="909"/>
        <v>0</v>
      </c>
    </row>
    <row r="716" spans="1:28" s="197" customFormat="1" hidden="1" x14ac:dyDescent="0.25">
      <c r="A716" s="192"/>
      <c r="B716" s="193" t="s">
        <v>80</v>
      </c>
      <c r="C716" s="348" t="s">
        <v>81</v>
      </c>
      <c r="D716" s="195"/>
      <c r="E716" s="195"/>
      <c r="F716" s="196">
        <f t="shared" si="946"/>
        <v>0</v>
      </c>
      <c r="G716" s="196"/>
      <c r="H716" s="339"/>
      <c r="I716" s="339"/>
      <c r="J716" s="297">
        <f t="shared" si="947"/>
        <v>0</v>
      </c>
      <c r="K716" s="339"/>
      <c r="L716" s="195"/>
      <c r="M716" s="339"/>
      <c r="N716" s="339"/>
      <c r="O716" s="195"/>
      <c r="P716" s="339"/>
      <c r="Q716" s="195"/>
      <c r="R716" s="195"/>
      <c r="S716" s="195"/>
      <c r="T716" s="289"/>
      <c r="U716" s="297">
        <f t="shared" si="948"/>
        <v>0</v>
      </c>
      <c r="V716" s="196">
        <f t="shared" si="949"/>
        <v>0</v>
      </c>
      <c r="W716" s="195"/>
      <c r="X716" s="297">
        <f t="shared" si="950"/>
        <v>0</v>
      </c>
      <c r="Y716" s="339"/>
      <c r="Z716" s="339"/>
      <c r="AB716" s="299">
        <f t="shared" si="909"/>
        <v>0</v>
      </c>
    </row>
    <row r="717" spans="1:28" s="6" customFormat="1" hidden="1" x14ac:dyDescent="0.25">
      <c r="B717" s="4">
        <v>4</v>
      </c>
      <c r="C717" s="347" t="s">
        <v>117</v>
      </c>
      <c r="D717" s="3">
        <f>SUM(D718)</f>
        <v>0</v>
      </c>
      <c r="E717" s="3">
        <f t="shared" ref="E717:W717" si="977">SUM(E718)</f>
        <v>0</v>
      </c>
      <c r="F717" s="196">
        <f t="shared" si="946"/>
        <v>0</v>
      </c>
      <c r="G717" s="3"/>
      <c r="H717" s="338">
        <f t="shared" si="977"/>
        <v>0</v>
      </c>
      <c r="I717" s="338">
        <f t="shared" si="977"/>
        <v>0</v>
      </c>
      <c r="J717" s="297">
        <f t="shared" si="947"/>
        <v>0</v>
      </c>
      <c r="K717" s="338">
        <f t="shared" si="977"/>
        <v>0</v>
      </c>
      <c r="L717" s="3">
        <f t="shared" si="977"/>
        <v>0</v>
      </c>
      <c r="M717" s="338"/>
      <c r="N717" s="338">
        <f t="shared" si="977"/>
        <v>0</v>
      </c>
      <c r="O717" s="3">
        <f t="shared" si="977"/>
        <v>0</v>
      </c>
      <c r="P717" s="338">
        <f t="shared" si="977"/>
        <v>0</v>
      </c>
      <c r="Q717" s="3">
        <f t="shared" si="977"/>
        <v>0</v>
      </c>
      <c r="R717" s="3">
        <f t="shared" si="977"/>
        <v>0</v>
      </c>
      <c r="S717" s="3">
        <f t="shared" si="977"/>
        <v>0</v>
      </c>
      <c r="T717" s="288">
        <f t="shared" si="977"/>
        <v>0</v>
      </c>
      <c r="U717" s="297">
        <f t="shared" si="948"/>
        <v>0</v>
      </c>
      <c r="V717" s="196">
        <f t="shared" si="949"/>
        <v>0</v>
      </c>
      <c r="W717" s="3">
        <f t="shared" si="977"/>
        <v>0</v>
      </c>
      <c r="X717" s="297">
        <f t="shared" si="950"/>
        <v>0</v>
      </c>
      <c r="Y717" s="338">
        <f t="shared" ref="Y717:Z717" si="978">SUM(Y718)</f>
        <v>0</v>
      </c>
      <c r="Z717" s="338">
        <f t="shared" si="978"/>
        <v>0</v>
      </c>
      <c r="AB717" s="299">
        <f t="shared" si="909"/>
        <v>0</v>
      </c>
    </row>
    <row r="718" spans="1:28" s="6" customFormat="1" hidden="1" x14ac:dyDescent="0.25">
      <c r="B718" s="4">
        <v>42</v>
      </c>
      <c r="C718" s="347"/>
      <c r="D718" s="3">
        <f t="shared" ref="D718:E718" si="979">SUM(D719+D727+D730+D735)</f>
        <v>0</v>
      </c>
      <c r="E718" s="3">
        <f t="shared" si="979"/>
        <v>0</v>
      </c>
      <c r="F718" s="196">
        <f t="shared" si="946"/>
        <v>0</v>
      </c>
      <c r="G718" s="3"/>
      <c r="H718" s="338">
        <f t="shared" ref="H718:I718" si="980">SUM(H719+H727+H730+H735)</f>
        <v>0</v>
      </c>
      <c r="I718" s="338">
        <f t="shared" si="980"/>
        <v>0</v>
      </c>
      <c r="J718" s="297">
        <f t="shared" si="947"/>
        <v>0</v>
      </c>
      <c r="K718" s="338">
        <f t="shared" ref="K718:T718" si="981">SUM(K719+K727+K730+K735)</f>
        <v>0</v>
      </c>
      <c r="L718" s="3">
        <f t="shared" si="981"/>
        <v>0</v>
      </c>
      <c r="M718" s="338"/>
      <c r="N718" s="338">
        <f t="shared" si="981"/>
        <v>0</v>
      </c>
      <c r="O718" s="3">
        <f t="shared" si="981"/>
        <v>0</v>
      </c>
      <c r="P718" s="338">
        <f t="shared" si="981"/>
        <v>0</v>
      </c>
      <c r="Q718" s="3">
        <f t="shared" si="981"/>
        <v>0</v>
      </c>
      <c r="R718" s="3">
        <f t="shared" si="981"/>
        <v>0</v>
      </c>
      <c r="S718" s="3">
        <f t="shared" si="981"/>
        <v>0</v>
      </c>
      <c r="T718" s="288">
        <f t="shared" si="981"/>
        <v>0</v>
      </c>
      <c r="U718" s="297">
        <f t="shared" si="948"/>
        <v>0</v>
      </c>
      <c r="V718" s="196">
        <f t="shared" si="949"/>
        <v>0</v>
      </c>
      <c r="W718" s="3">
        <f t="shared" ref="W718" si="982">SUM(W719+W727+W730+W735)</f>
        <v>0</v>
      </c>
      <c r="X718" s="297">
        <f t="shared" si="950"/>
        <v>0</v>
      </c>
      <c r="Y718" s="338">
        <f t="shared" ref="Y718" si="983">SUM(Y719+Y727+Y730+Y735)</f>
        <v>0</v>
      </c>
      <c r="Z718" s="338">
        <f t="shared" ref="Z718" si="984">SUM(Z719+Z727+Z730+Z735)</f>
        <v>0</v>
      </c>
      <c r="AB718" s="299">
        <f t="shared" si="909"/>
        <v>0</v>
      </c>
    </row>
    <row r="719" spans="1:28" s="6" customFormat="1" hidden="1" x14ac:dyDescent="0.25">
      <c r="B719" s="4">
        <v>422</v>
      </c>
      <c r="C719" s="347"/>
      <c r="D719" s="3">
        <f t="shared" ref="D719:E719" si="985">SUM(D720+D721+D722+D723+D724+D725+D726)</f>
        <v>0</v>
      </c>
      <c r="E719" s="3">
        <f t="shared" si="985"/>
        <v>0</v>
      </c>
      <c r="F719" s="196">
        <f t="shared" ref="F719:F737" si="986">SUM(H719:T719)</f>
        <v>0</v>
      </c>
      <c r="G719" s="3"/>
      <c r="H719" s="338">
        <f t="shared" ref="H719:I719" si="987">SUM(H720+H721+H722+H723+H724+H725+H726)</f>
        <v>0</v>
      </c>
      <c r="I719" s="338">
        <f t="shared" si="987"/>
        <v>0</v>
      </c>
      <c r="J719" s="297">
        <f t="shared" si="947"/>
        <v>0</v>
      </c>
      <c r="K719" s="338">
        <f t="shared" ref="K719:T719" si="988">SUM(K720+K721+K722+K723+K724+K725+K726)</f>
        <v>0</v>
      </c>
      <c r="L719" s="3">
        <f t="shared" si="988"/>
        <v>0</v>
      </c>
      <c r="M719" s="338"/>
      <c r="N719" s="338">
        <f t="shared" si="988"/>
        <v>0</v>
      </c>
      <c r="O719" s="3">
        <f t="shared" si="988"/>
        <v>0</v>
      </c>
      <c r="P719" s="338">
        <f t="shared" si="988"/>
        <v>0</v>
      </c>
      <c r="Q719" s="3">
        <f t="shared" si="988"/>
        <v>0</v>
      </c>
      <c r="R719" s="3">
        <f t="shared" si="988"/>
        <v>0</v>
      </c>
      <c r="S719" s="3">
        <f t="shared" si="988"/>
        <v>0</v>
      </c>
      <c r="T719" s="288">
        <f t="shared" si="988"/>
        <v>0</v>
      </c>
      <c r="U719" s="297">
        <f t="shared" si="948"/>
        <v>0</v>
      </c>
      <c r="V719" s="196">
        <f t="shared" si="949"/>
        <v>0</v>
      </c>
      <c r="W719" s="3">
        <f t="shared" ref="W719" si="989">SUM(W720+W721+W722+W723+W724+W725+W726)</f>
        <v>0</v>
      </c>
      <c r="X719" s="297">
        <f t="shared" si="950"/>
        <v>0</v>
      </c>
      <c r="Y719" s="338">
        <f t="shared" ref="Y719" si="990">SUM(Y720+Y721+Y722+Y723+Y724+Y725+Y726)</f>
        <v>0</v>
      </c>
      <c r="Z719" s="338">
        <f t="shared" ref="Z719" si="991">SUM(Z720+Z721+Z722+Z723+Z724+Z725+Z726)</f>
        <v>0</v>
      </c>
      <c r="AB719" s="299">
        <f t="shared" si="909"/>
        <v>0</v>
      </c>
    </row>
    <row r="720" spans="1:28" s="204" customFormat="1" hidden="1" x14ac:dyDescent="0.25">
      <c r="A720" s="201"/>
      <c r="B720" s="202" t="s">
        <v>82</v>
      </c>
      <c r="C720" s="351" t="s">
        <v>83</v>
      </c>
      <c r="D720" s="195"/>
      <c r="E720" s="195"/>
      <c r="F720" s="196">
        <f t="shared" si="986"/>
        <v>0</v>
      </c>
      <c r="G720" s="196"/>
      <c r="H720" s="339"/>
      <c r="I720" s="339"/>
      <c r="J720" s="297">
        <f t="shared" ref="J720:J737" si="992">SUM(H720:I720)</f>
        <v>0</v>
      </c>
      <c r="K720" s="339"/>
      <c r="L720" s="195"/>
      <c r="M720" s="339"/>
      <c r="N720" s="339"/>
      <c r="O720" s="195"/>
      <c r="P720" s="339"/>
      <c r="Q720" s="195"/>
      <c r="R720" s="195"/>
      <c r="S720" s="195"/>
      <c r="T720" s="289"/>
      <c r="U720" s="297">
        <f t="shared" si="948"/>
        <v>0</v>
      </c>
      <c r="V720" s="196">
        <f t="shared" si="949"/>
        <v>0</v>
      </c>
      <c r="W720" s="195"/>
      <c r="X720" s="297">
        <f t="shared" si="950"/>
        <v>0</v>
      </c>
      <c r="Y720" s="339"/>
      <c r="Z720" s="339"/>
      <c r="AB720" s="299">
        <f t="shared" si="909"/>
        <v>0</v>
      </c>
    </row>
    <row r="721" spans="1:28" s="204" customFormat="1" hidden="1" x14ac:dyDescent="0.25">
      <c r="A721" s="201"/>
      <c r="B721" s="202" t="s">
        <v>84</v>
      </c>
      <c r="C721" s="351" t="s">
        <v>85</v>
      </c>
      <c r="D721" s="195"/>
      <c r="E721" s="195"/>
      <c r="F721" s="196">
        <f t="shared" si="986"/>
        <v>0</v>
      </c>
      <c r="G721" s="196"/>
      <c r="H721" s="339"/>
      <c r="I721" s="339"/>
      <c r="J721" s="297">
        <f t="shared" si="992"/>
        <v>0</v>
      </c>
      <c r="K721" s="339"/>
      <c r="L721" s="195"/>
      <c r="M721" s="339"/>
      <c r="N721" s="339"/>
      <c r="O721" s="195"/>
      <c r="P721" s="339"/>
      <c r="Q721" s="195"/>
      <c r="R721" s="195"/>
      <c r="S721" s="195"/>
      <c r="T721" s="289"/>
      <c r="U721" s="297">
        <f t="shared" si="948"/>
        <v>0</v>
      </c>
      <c r="V721" s="196">
        <f t="shared" si="949"/>
        <v>0</v>
      </c>
      <c r="W721" s="195"/>
      <c r="X721" s="297">
        <f t="shared" si="950"/>
        <v>0</v>
      </c>
      <c r="Y721" s="339"/>
      <c r="Z721" s="339"/>
      <c r="AB721" s="299">
        <f t="shared" si="909"/>
        <v>0</v>
      </c>
    </row>
    <row r="722" spans="1:28" s="204" customFormat="1" hidden="1" x14ac:dyDescent="0.25">
      <c r="A722" s="201"/>
      <c r="B722" s="202" t="s">
        <v>86</v>
      </c>
      <c r="C722" s="351" t="s">
        <v>87</v>
      </c>
      <c r="D722" s="195"/>
      <c r="E722" s="195"/>
      <c r="F722" s="196">
        <f t="shared" si="986"/>
        <v>0</v>
      </c>
      <c r="G722" s="196"/>
      <c r="H722" s="339"/>
      <c r="I722" s="339"/>
      <c r="J722" s="297">
        <f t="shared" si="992"/>
        <v>0</v>
      </c>
      <c r="K722" s="339"/>
      <c r="L722" s="195"/>
      <c r="M722" s="339"/>
      <c r="N722" s="339"/>
      <c r="O722" s="195"/>
      <c r="P722" s="339"/>
      <c r="Q722" s="195"/>
      <c r="R722" s="195"/>
      <c r="S722" s="195"/>
      <c r="T722" s="289"/>
      <c r="U722" s="297">
        <f t="shared" si="948"/>
        <v>0</v>
      </c>
      <c r="V722" s="196">
        <f t="shared" si="949"/>
        <v>0</v>
      </c>
      <c r="W722" s="195"/>
      <c r="X722" s="297">
        <f t="shared" si="950"/>
        <v>0</v>
      </c>
      <c r="Y722" s="339"/>
      <c r="Z722" s="339"/>
      <c r="AB722" s="299">
        <f t="shared" si="909"/>
        <v>0</v>
      </c>
    </row>
    <row r="723" spans="1:28" s="204" customFormat="1" hidden="1" x14ac:dyDescent="0.25">
      <c r="A723" s="201"/>
      <c r="B723" s="202" t="s">
        <v>88</v>
      </c>
      <c r="C723" s="351" t="s">
        <v>89</v>
      </c>
      <c r="D723" s="195"/>
      <c r="E723" s="195"/>
      <c r="F723" s="196">
        <f t="shared" si="986"/>
        <v>0</v>
      </c>
      <c r="G723" s="196"/>
      <c r="H723" s="339"/>
      <c r="I723" s="339"/>
      <c r="J723" s="297">
        <f t="shared" si="992"/>
        <v>0</v>
      </c>
      <c r="K723" s="339"/>
      <c r="L723" s="195"/>
      <c r="M723" s="339"/>
      <c r="N723" s="339"/>
      <c r="O723" s="195"/>
      <c r="P723" s="339"/>
      <c r="Q723" s="195"/>
      <c r="R723" s="195"/>
      <c r="S723" s="195"/>
      <c r="T723" s="289"/>
      <c r="U723" s="297">
        <f t="shared" si="948"/>
        <v>0</v>
      </c>
      <c r="V723" s="196">
        <f t="shared" ref="V723:V737" si="993">SUM(J723+U723)</f>
        <v>0</v>
      </c>
      <c r="W723" s="195"/>
      <c r="X723" s="297">
        <f t="shared" ref="X723:X737" si="994">SUM(V723:W723)</f>
        <v>0</v>
      </c>
      <c r="Y723" s="339"/>
      <c r="Z723" s="339"/>
      <c r="AB723" s="299">
        <f t="shared" ref="AB723:AB761" si="995">SUM(H723+U723)</f>
        <v>0</v>
      </c>
    </row>
    <row r="724" spans="1:28" s="204" customFormat="1" hidden="1" x14ac:dyDescent="0.25">
      <c r="A724" s="201"/>
      <c r="B724" s="202" t="s">
        <v>90</v>
      </c>
      <c r="C724" s="351" t="s">
        <v>91</v>
      </c>
      <c r="D724" s="195"/>
      <c r="E724" s="195"/>
      <c r="F724" s="196">
        <f t="shared" si="986"/>
        <v>0</v>
      </c>
      <c r="G724" s="196"/>
      <c r="H724" s="339"/>
      <c r="I724" s="339"/>
      <c r="J724" s="297">
        <f t="shared" si="992"/>
        <v>0</v>
      </c>
      <c r="K724" s="339"/>
      <c r="L724" s="195"/>
      <c r="M724" s="339"/>
      <c r="N724" s="339"/>
      <c r="O724" s="195"/>
      <c r="P724" s="339"/>
      <c r="Q724" s="195"/>
      <c r="R724" s="195"/>
      <c r="S724" s="195"/>
      <c r="T724" s="289"/>
      <c r="U724" s="297">
        <f t="shared" ref="U724:U737" si="996">SUM(K724:T724)</f>
        <v>0</v>
      </c>
      <c r="V724" s="196">
        <f t="shared" si="993"/>
        <v>0</v>
      </c>
      <c r="W724" s="195"/>
      <c r="X724" s="297">
        <f t="shared" si="994"/>
        <v>0</v>
      </c>
      <c r="Y724" s="339"/>
      <c r="Z724" s="339"/>
      <c r="AB724" s="299">
        <f t="shared" si="995"/>
        <v>0</v>
      </c>
    </row>
    <row r="725" spans="1:28" s="204" customFormat="1" hidden="1" x14ac:dyDescent="0.25">
      <c r="A725" s="201"/>
      <c r="B725" s="202" t="s">
        <v>92</v>
      </c>
      <c r="C725" s="351" t="s">
        <v>93</v>
      </c>
      <c r="D725" s="195"/>
      <c r="E725" s="195"/>
      <c r="F725" s="196">
        <f t="shared" si="986"/>
        <v>0</v>
      </c>
      <c r="G725" s="196"/>
      <c r="H725" s="339"/>
      <c r="I725" s="339"/>
      <c r="J725" s="297">
        <f t="shared" si="992"/>
        <v>0</v>
      </c>
      <c r="K725" s="339"/>
      <c r="L725" s="195"/>
      <c r="M725" s="339"/>
      <c r="N725" s="339"/>
      <c r="O725" s="195"/>
      <c r="P725" s="339"/>
      <c r="Q725" s="195"/>
      <c r="R725" s="195"/>
      <c r="S725" s="195"/>
      <c r="T725" s="289"/>
      <c r="U725" s="297">
        <f t="shared" si="996"/>
        <v>0</v>
      </c>
      <c r="V725" s="196">
        <f t="shared" si="993"/>
        <v>0</v>
      </c>
      <c r="W725" s="195"/>
      <c r="X725" s="297">
        <f t="shared" si="994"/>
        <v>0</v>
      </c>
      <c r="Y725" s="339"/>
      <c r="Z725" s="339"/>
      <c r="AB725" s="299">
        <f t="shared" si="995"/>
        <v>0</v>
      </c>
    </row>
    <row r="726" spans="1:28" s="204" customFormat="1" hidden="1" x14ac:dyDescent="0.25">
      <c r="A726" s="201"/>
      <c r="B726" s="202" t="s">
        <v>94</v>
      </c>
      <c r="C726" s="351" t="s">
        <v>95</v>
      </c>
      <c r="D726" s="195"/>
      <c r="E726" s="195"/>
      <c r="F726" s="196">
        <f t="shared" si="986"/>
        <v>0</v>
      </c>
      <c r="G726" s="196"/>
      <c r="H726" s="339"/>
      <c r="I726" s="339"/>
      <c r="J726" s="297">
        <f t="shared" si="992"/>
        <v>0</v>
      </c>
      <c r="K726" s="339"/>
      <c r="L726" s="195"/>
      <c r="M726" s="339"/>
      <c r="N726" s="339"/>
      <c r="O726" s="195"/>
      <c r="P726" s="339"/>
      <c r="Q726" s="195"/>
      <c r="R726" s="195"/>
      <c r="S726" s="195"/>
      <c r="T726" s="289"/>
      <c r="U726" s="297">
        <f t="shared" si="996"/>
        <v>0</v>
      </c>
      <c r="V726" s="196">
        <f t="shared" si="993"/>
        <v>0</v>
      </c>
      <c r="W726" s="195"/>
      <c r="X726" s="297">
        <f t="shared" si="994"/>
        <v>0</v>
      </c>
      <c r="Y726" s="339"/>
      <c r="Z726" s="339"/>
      <c r="AB726" s="299">
        <f t="shared" si="995"/>
        <v>0</v>
      </c>
    </row>
    <row r="727" spans="1:28" s="187" customFormat="1" hidden="1" x14ac:dyDescent="0.25">
      <c r="A727" s="185"/>
      <c r="B727" s="185">
        <v>423</v>
      </c>
      <c r="C727" s="352"/>
      <c r="D727" s="190">
        <f t="shared" ref="D727:E727" si="997">SUM(D728+D729)</f>
        <v>0</v>
      </c>
      <c r="E727" s="190">
        <f t="shared" si="997"/>
        <v>0</v>
      </c>
      <c r="F727" s="196">
        <f t="shared" si="986"/>
        <v>0</v>
      </c>
      <c r="G727" s="190"/>
      <c r="H727" s="340">
        <f t="shared" ref="H727:I727" si="998">SUM(H728+H729)</f>
        <v>0</v>
      </c>
      <c r="I727" s="341">
        <f t="shared" si="998"/>
        <v>0</v>
      </c>
      <c r="J727" s="297">
        <f t="shared" si="992"/>
        <v>0</v>
      </c>
      <c r="K727" s="341">
        <f t="shared" ref="K727:T727" si="999">SUM(K728+K729)</f>
        <v>0</v>
      </c>
      <c r="L727" s="183">
        <f t="shared" si="999"/>
        <v>0</v>
      </c>
      <c r="M727" s="341"/>
      <c r="N727" s="341">
        <f t="shared" si="999"/>
        <v>0</v>
      </c>
      <c r="O727" s="190">
        <f t="shared" si="999"/>
        <v>0</v>
      </c>
      <c r="P727" s="341">
        <f t="shared" si="999"/>
        <v>0</v>
      </c>
      <c r="Q727" s="190">
        <f t="shared" si="999"/>
        <v>0</v>
      </c>
      <c r="R727" s="190">
        <f t="shared" si="999"/>
        <v>0</v>
      </c>
      <c r="S727" s="190">
        <f t="shared" si="999"/>
        <v>0</v>
      </c>
      <c r="T727" s="291">
        <f t="shared" si="999"/>
        <v>0</v>
      </c>
      <c r="U727" s="297">
        <f t="shared" si="996"/>
        <v>0</v>
      </c>
      <c r="V727" s="196">
        <f t="shared" si="993"/>
        <v>0</v>
      </c>
      <c r="W727" s="190">
        <f t="shared" ref="W727" si="1000">SUM(W728+W729)</f>
        <v>0</v>
      </c>
      <c r="X727" s="297">
        <f t="shared" si="994"/>
        <v>0</v>
      </c>
      <c r="Y727" s="341">
        <f t="shared" ref="Y727" si="1001">SUM(Y728+Y729)</f>
        <v>0</v>
      </c>
      <c r="Z727" s="341">
        <f t="shared" ref="Z727" si="1002">SUM(Z728+Z729)</f>
        <v>0</v>
      </c>
      <c r="AB727" s="299">
        <f t="shared" si="995"/>
        <v>0</v>
      </c>
    </row>
    <row r="728" spans="1:28" s="204" customFormat="1" hidden="1" x14ac:dyDescent="0.25">
      <c r="A728" s="201"/>
      <c r="B728" s="202" t="s">
        <v>96</v>
      </c>
      <c r="C728" s="351" t="s">
        <v>97</v>
      </c>
      <c r="D728" s="195"/>
      <c r="E728" s="195"/>
      <c r="F728" s="196">
        <f t="shared" si="986"/>
        <v>0</v>
      </c>
      <c r="G728" s="196"/>
      <c r="H728" s="339"/>
      <c r="I728" s="339"/>
      <c r="J728" s="297">
        <f t="shared" si="992"/>
        <v>0</v>
      </c>
      <c r="K728" s="339"/>
      <c r="L728" s="195"/>
      <c r="M728" s="339"/>
      <c r="N728" s="339"/>
      <c r="O728" s="195"/>
      <c r="P728" s="339"/>
      <c r="Q728" s="195"/>
      <c r="R728" s="195"/>
      <c r="S728" s="195"/>
      <c r="T728" s="289"/>
      <c r="U728" s="297">
        <f t="shared" si="996"/>
        <v>0</v>
      </c>
      <c r="V728" s="196">
        <f t="shared" si="993"/>
        <v>0</v>
      </c>
      <c r="W728" s="195"/>
      <c r="X728" s="297">
        <f t="shared" si="994"/>
        <v>0</v>
      </c>
      <c r="Y728" s="339"/>
      <c r="Z728" s="339"/>
      <c r="AB728" s="299">
        <f t="shared" si="995"/>
        <v>0</v>
      </c>
    </row>
    <row r="729" spans="1:28" s="204" customFormat="1" hidden="1" x14ac:dyDescent="0.25">
      <c r="A729" s="201"/>
      <c r="B729" s="202" t="s">
        <v>98</v>
      </c>
      <c r="C729" s="351" t="s">
        <v>99</v>
      </c>
      <c r="D729" s="195"/>
      <c r="E729" s="195"/>
      <c r="F729" s="196">
        <f t="shared" si="986"/>
        <v>0</v>
      </c>
      <c r="G729" s="196"/>
      <c r="H729" s="339"/>
      <c r="I729" s="339"/>
      <c r="J729" s="297">
        <f t="shared" si="992"/>
        <v>0</v>
      </c>
      <c r="K729" s="339"/>
      <c r="L729" s="195"/>
      <c r="M729" s="339"/>
      <c r="N729" s="339"/>
      <c r="O729" s="195"/>
      <c r="P729" s="339"/>
      <c r="Q729" s="195"/>
      <c r="R729" s="195"/>
      <c r="S729" s="195"/>
      <c r="T729" s="289"/>
      <c r="U729" s="297">
        <f t="shared" si="996"/>
        <v>0</v>
      </c>
      <c r="V729" s="196">
        <f t="shared" si="993"/>
        <v>0</v>
      </c>
      <c r="W729" s="195"/>
      <c r="X729" s="297">
        <f t="shared" si="994"/>
        <v>0</v>
      </c>
      <c r="Y729" s="339"/>
      <c r="Z729" s="339"/>
      <c r="AB729" s="299">
        <f t="shared" si="995"/>
        <v>0</v>
      </c>
    </row>
    <row r="730" spans="1:28" s="187" customFormat="1" hidden="1" x14ac:dyDescent="0.25">
      <c r="A730" s="185"/>
      <c r="B730" s="185">
        <v>424</v>
      </c>
      <c r="C730" s="352"/>
      <c r="D730" s="190">
        <f t="shared" ref="D730:E730" si="1003">SUM(D731+D732+D733+D734)</f>
        <v>0</v>
      </c>
      <c r="E730" s="190">
        <f t="shared" si="1003"/>
        <v>0</v>
      </c>
      <c r="F730" s="196">
        <f t="shared" si="986"/>
        <v>0</v>
      </c>
      <c r="G730" s="190"/>
      <c r="H730" s="340">
        <f t="shared" ref="H730:I730" si="1004">SUM(H731+H732+H733+H734)</f>
        <v>0</v>
      </c>
      <c r="I730" s="341">
        <f t="shared" si="1004"/>
        <v>0</v>
      </c>
      <c r="J730" s="297">
        <f t="shared" si="992"/>
        <v>0</v>
      </c>
      <c r="K730" s="341">
        <f t="shared" ref="K730:T730" si="1005">SUM(K731+K732+K733+K734)</f>
        <v>0</v>
      </c>
      <c r="L730" s="183">
        <f t="shared" si="1005"/>
        <v>0</v>
      </c>
      <c r="M730" s="341"/>
      <c r="N730" s="341">
        <f t="shared" si="1005"/>
        <v>0</v>
      </c>
      <c r="O730" s="190">
        <f t="shared" si="1005"/>
        <v>0</v>
      </c>
      <c r="P730" s="341">
        <f t="shared" si="1005"/>
        <v>0</v>
      </c>
      <c r="Q730" s="190">
        <f t="shared" si="1005"/>
        <v>0</v>
      </c>
      <c r="R730" s="190">
        <f t="shared" si="1005"/>
        <v>0</v>
      </c>
      <c r="S730" s="190">
        <f t="shared" si="1005"/>
        <v>0</v>
      </c>
      <c r="T730" s="291">
        <f t="shared" si="1005"/>
        <v>0</v>
      </c>
      <c r="U730" s="297">
        <f t="shared" si="996"/>
        <v>0</v>
      </c>
      <c r="V730" s="196">
        <f t="shared" si="993"/>
        <v>0</v>
      </c>
      <c r="W730" s="190">
        <f t="shared" ref="W730" si="1006">SUM(W731+W732+W733+W734)</f>
        <v>0</v>
      </c>
      <c r="X730" s="297">
        <f t="shared" si="994"/>
        <v>0</v>
      </c>
      <c r="Y730" s="341">
        <f t="shared" ref="Y730" si="1007">SUM(Y731+Y732+Y733+Y734)</f>
        <v>0</v>
      </c>
      <c r="Z730" s="341">
        <f t="shared" ref="Z730" si="1008">SUM(Z731+Z732+Z733+Z734)</f>
        <v>0</v>
      </c>
      <c r="AB730" s="299">
        <f t="shared" si="995"/>
        <v>0</v>
      </c>
    </row>
    <row r="731" spans="1:28" s="204" customFormat="1" hidden="1" x14ac:dyDescent="0.25">
      <c r="A731" s="201"/>
      <c r="B731" s="205">
        <v>4241</v>
      </c>
      <c r="C731" s="353" t="s">
        <v>100</v>
      </c>
      <c r="D731" s="195"/>
      <c r="E731" s="195"/>
      <c r="F731" s="196">
        <f t="shared" si="986"/>
        <v>0</v>
      </c>
      <c r="G731" s="196"/>
      <c r="H731" s="339"/>
      <c r="I731" s="339"/>
      <c r="J731" s="297">
        <f t="shared" si="992"/>
        <v>0</v>
      </c>
      <c r="K731" s="339"/>
      <c r="L731" s="195"/>
      <c r="M731" s="339"/>
      <c r="N731" s="339"/>
      <c r="O731" s="195"/>
      <c r="P731" s="339"/>
      <c r="Q731" s="195"/>
      <c r="R731" s="195"/>
      <c r="S731" s="195"/>
      <c r="T731" s="289"/>
      <c r="U731" s="297">
        <f t="shared" si="996"/>
        <v>0</v>
      </c>
      <c r="V731" s="196">
        <f t="shared" si="993"/>
        <v>0</v>
      </c>
      <c r="W731" s="195"/>
      <c r="X731" s="297">
        <f t="shared" si="994"/>
        <v>0</v>
      </c>
      <c r="Y731" s="339"/>
      <c r="Z731" s="339"/>
      <c r="AB731" s="299">
        <f t="shared" si="995"/>
        <v>0</v>
      </c>
    </row>
    <row r="732" spans="1:28" s="204" customFormat="1" hidden="1" x14ac:dyDescent="0.25">
      <c r="A732" s="201"/>
      <c r="B732" s="205">
        <v>4242</v>
      </c>
      <c r="C732" s="354" t="s">
        <v>101</v>
      </c>
      <c r="D732" s="195"/>
      <c r="E732" s="195"/>
      <c r="F732" s="196">
        <f t="shared" si="986"/>
        <v>0</v>
      </c>
      <c r="G732" s="196"/>
      <c r="H732" s="339"/>
      <c r="I732" s="339"/>
      <c r="J732" s="297">
        <f t="shared" si="992"/>
        <v>0</v>
      </c>
      <c r="K732" s="339"/>
      <c r="L732" s="195"/>
      <c r="M732" s="339"/>
      <c r="N732" s="339"/>
      <c r="O732" s="195"/>
      <c r="P732" s="339"/>
      <c r="Q732" s="195"/>
      <c r="R732" s="195"/>
      <c r="S732" s="195"/>
      <c r="T732" s="289"/>
      <c r="U732" s="297">
        <f t="shared" si="996"/>
        <v>0</v>
      </c>
      <c r="V732" s="196">
        <f t="shared" si="993"/>
        <v>0</v>
      </c>
      <c r="W732" s="195"/>
      <c r="X732" s="297">
        <f t="shared" si="994"/>
        <v>0</v>
      </c>
      <c r="Y732" s="339"/>
      <c r="Z732" s="339"/>
      <c r="AB732" s="299">
        <f t="shared" si="995"/>
        <v>0</v>
      </c>
    </row>
    <row r="733" spans="1:28" s="204" customFormat="1" hidden="1" x14ac:dyDescent="0.25">
      <c r="A733" s="201"/>
      <c r="B733" s="205">
        <v>4243</v>
      </c>
      <c r="C733" s="354" t="s">
        <v>102</v>
      </c>
      <c r="D733" s="195"/>
      <c r="E733" s="195"/>
      <c r="F733" s="196">
        <f t="shared" si="986"/>
        <v>0</v>
      </c>
      <c r="G733" s="196"/>
      <c r="H733" s="339"/>
      <c r="I733" s="339"/>
      <c r="J733" s="297">
        <f t="shared" si="992"/>
        <v>0</v>
      </c>
      <c r="K733" s="339"/>
      <c r="L733" s="195"/>
      <c r="M733" s="339"/>
      <c r="N733" s="339"/>
      <c r="O733" s="195"/>
      <c r="P733" s="339"/>
      <c r="Q733" s="195"/>
      <c r="R733" s="195"/>
      <c r="S733" s="195"/>
      <c r="T733" s="289"/>
      <c r="U733" s="297">
        <f t="shared" si="996"/>
        <v>0</v>
      </c>
      <c r="V733" s="196">
        <f t="shared" si="993"/>
        <v>0</v>
      </c>
      <c r="W733" s="195"/>
      <c r="X733" s="297">
        <f t="shared" si="994"/>
        <v>0</v>
      </c>
      <c r="Y733" s="339"/>
      <c r="Z733" s="339"/>
      <c r="AB733" s="299">
        <f t="shared" si="995"/>
        <v>0</v>
      </c>
    </row>
    <row r="734" spans="1:28" s="204" customFormat="1" hidden="1" x14ac:dyDescent="0.25">
      <c r="A734" s="201"/>
      <c r="B734" s="205">
        <v>4244</v>
      </c>
      <c r="C734" s="354" t="s">
        <v>103</v>
      </c>
      <c r="D734" s="195"/>
      <c r="E734" s="195"/>
      <c r="F734" s="196">
        <f t="shared" si="986"/>
        <v>0</v>
      </c>
      <c r="G734" s="196"/>
      <c r="H734" s="339"/>
      <c r="I734" s="339"/>
      <c r="J734" s="297">
        <f t="shared" si="992"/>
        <v>0</v>
      </c>
      <c r="K734" s="339"/>
      <c r="L734" s="195"/>
      <c r="M734" s="339"/>
      <c r="N734" s="339"/>
      <c r="O734" s="195"/>
      <c r="P734" s="339"/>
      <c r="Q734" s="195"/>
      <c r="R734" s="195"/>
      <c r="S734" s="195"/>
      <c r="T734" s="289"/>
      <c r="U734" s="297">
        <f t="shared" si="996"/>
        <v>0</v>
      </c>
      <c r="V734" s="196">
        <f t="shared" si="993"/>
        <v>0</v>
      </c>
      <c r="W734" s="195"/>
      <c r="X734" s="297">
        <f t="shared" si="994"/>
        <v>0</v>
      </c>
      <c r="Y734" s="339"/>
      <c r="Z734" s="339"/>
      <c r="AB734" s="299">
        <f t="shared" si="995"/>
        <v>0</v>
      </c>
    </row>
    <row r="735" spans="1:28" s="187" customFormat="1" hidden="1" x14ac:dyDescent="0.25">
      <c r="A735" s="185"/>
      <c r="B735" s="185">
        <v>426</v>
      </c>
      <c r="C735" s="355"/>
      <c r="D735" s="190">
        <f t="shared" ref="D735:E735" si="1009">SUM(D736+D737)</f>
        <v>0</v>
      </c>
      <c r="E735" s="190">
        <f t="shared" si="1009"/>
        <v>0</v>
      </c>
      <c r="F735" s="196">
        <f t="shared" si="986"/>
        <v>0</v>
      </c>
      <c r="G735" s="190"/>
      <c r="H735" s="340">
        <f t="shared" ref="H735:I735" si="1010">SUM(H736+H737)</f>
        <v>0</v>
      </c>
      <c r="I735" s="341">
        <f t="shared" si="1010"/>
        <v>0</v>
      </c>
      <c r="J735" s="297">
        <f t="shared" si="992"/>
        <v>0</v>
      </c>
      <c r="K735" s="341">
        <f t="shared" ref="K735:T735" si="1011">SUM(K736+K737)</f>
        <v>0</v>
      </c>
      <c r="L735" s="183">
        <f t="shared" si="1011"/>
        <v>0</v>
      </c>
      <c r="M735" s="341"/>
      <c r="N735" s="341">
        <f t="shared" si="1011"/>
        <v>0</v>
      </c>
      <c r="O735" s="190">
        <f t="shared" si="1011"/>
        <v>0</v>
      </c>
      <c r="P735" s="341">
        <f t="shared" si="1011"/>
        <v>0</v>
      </c>
      <c r="Q735" s="190">
        <f t="shared" si="1011"/>
        <v>0</v>
      </c>
      <c r="R735" s="190">
        <f t="shared" si="1011"/>
        <v>0</v>
      </c>
      <c r="S735" s="190">
        <f t="shared" si="1011"/>
        <v>0</v>
      </c>
      <c r="T735" s="291">
        <f t="shared" si="1011"/>
        <v>0</v>
      </c>
      <c r="U735" s="297">
        <f t="shared" si="996"/>
        <v>0</v>
      </c>
      <c r="V735" s="196">
        <f t="shared" si="993"/>
        <v>0</v>
      </c>
      <c r="W735" s="190">
        <f t="shared" ref="W735" si="1012">SUM(W736+W737)</f>
        <v>0</v>
      </c>
      <c r="X735" s="297">
        <f t="shared" si="994"/>
        <v>0</v>
      </c>
      <c r="Y735" s="341">
        <f t="shared" ref="Y735" si="1013">SUM(Y736+Y737)</f>
        <v>0</v>
      </c>
      <c r="Z735" s="341">
        <f t="shared" ref="Z735" si="1014">SUM(Z736+Z737)</f>
        <v>0</v>
      </c>
      <c r="AB735" s="299">
        <f t="shared" si="995"/>
        <v>0</v>
      </c>
    </row>
    <row r="736" spans="1:28" s="204" customFormat="1" hidden="1" x14ac:dyDescent="0.25">
      <c r="A736" s="201"/>
      <c r="B736" s="202">
        <v>4262</v>
      </c>
      <c r="C736" s="351" t="s">
        <v>104</v>
      </c>
      <c r="D736" s="195"/>
      <c r="E736" s="195"/>
      <c r="F736" s="196">
        <f t="shared" si="986"/>
        <v>0</v>
      </c>
      <c r="G736" s="196"/>
      <c r="H736" s="339"/>
      <c r="I736" s="339"/>
      <c r="J736" s="297">
        <f t="shared" si="992"/>
        <v>0</v>
      </c>
      <c r="K736" s="339"/>
      <c r="L736" s="195"/>
      <c r="M736" s="339"/>
      <c r="N736" s="339"/>
      <c r="O736" s="195"/>
      <c r="P736" s="339"/>
      <c r="Q736" s="195"/>
      <c r="R736" s="195"/>
      <c r="S736" s="195"/>
      <c r="T736" s="289"/>
      <c r="U736" s="297">
        <f t="shared" si="996"/>
        <v>0</v>
      </c>
      <c r="V736" s="196">
        <f t="shared" si="993"/>
        <v>0</v>
      </c>
      <c r="W736" s="195"/>
      <c r="X736" s="297">
        <f t="shared" si="994"/>
        <v>0</v>
      </c>
      <c r="Y736" s="339"/>
      <c r="Z736" s="339"/>
      <c r="AB736" s="299">
        <f t="shared" si="995"/>
        <v>0</v>
      </c>
    </row>
    <row r="737" spans="1:28" s="204" customFormat="1" hidden="1" x14ac:dyDescent="0.25">
      <c r="A737" s="201"/>
      <c r="B737" s="202">
        <v>4263</v>
      </c>
      <c r="C737" s="351" t="s">
        <v>105</v>
      </c>
      <c r="D737" s="195"/>
      <c r="E737" s="195"/>
      <c r="F737" s="196">
        <f t="shared" si="986"/>
        <v>0</v>
      </c>
      <c r="G737" s="196"/>
      <c r="H737" s="339"/>
      <c r="I737" s="339"/>
      <c r="J737" s="297">
        <f t="shared" si="992"/>
        <v>0</v>
      </c>
      <c r="K737" s="339"/>
      <c r="L737" s="195"/>
      <c r="M737" s="339"/>
      <c r="N737" s="339"/>
      <c r="O737" s="195"/>
      <c r="P737" s="339"/>
      <c r="Q737" s="195"/>
      <c r="R737" s="195"/>
      <c r="S737" s="195"/>
      <c r="T737" s="289"/>
      <c r="U737" s="297">
        <f t="shared" si="996"/>
        <v>0</v>
      </c>
      <c r="V737" s="196">
        <f t="shared" si="993"/>
        <v>0</v>
      </c>
      <c r="W737" s="195"/>
      <c r="X737" s="297">
        <f t="shared" si="994"/>
        <v>0</v>
      </c>
      <c r="Y737" s="339"/>
      <c r="Z737" s="339"/>
      <c r="AB737" s="299">
        <f t="shared" si="995"/>
        <v>0</v>
      </c>
    </row>
    <row r="738" spans="1:28" x14ac:dyDescent="0.25">
      <c r="C738" s="356"/>
      <c r="AB738" s="299">
        <f t="shared" si="995"/>
        <v>0</v>
      </c>
    </row>
    <row r="739" spans="1:28" s="6" customFormat="1" x14ac:dyDescent="0.25">
      <c r="B739" s="5"/>
      <c r="C739" s="346" t="s">
        <v>619</v>
      </c>
      <c r="D739" s="3">
        <f t="shared" ref="D739:E739" si="1015">SUM(D740+D797)</f>
        <v>0</v>
      </c>
      <c r="E739" s="3">
        <f t="shared" si="1015"/>
        <v>0</v>
      </c>
      <c r="F739" s="196">
        <f t="shared" ref="F739:F742" si="1016">SUM(H739:T739)</f>
        <v>10618</v>
      </c>
      <c r="G739" s="3"/>
      <c r="H739" s="338">
        <f t="shared" ref="H739:I739" si="1017">SUM(H740+H797)</f>
        <v>0</v>
      </c>
      <c r="I739" s="338">
        <f t="shared" si="1017"/>
        <v>5309</v>
      </c>
      <c r="J739" s="297">
        <f t="shared" ref="J739:J773" si="1018">SUM(H739:I739)</f>
        <v>5309</v>
      </c>
      <c r="K739" s="338">
        <f t="shared" ref="K739:T739" si="1019">SUM(K740+K797)</f>
        <v>0</v>
      </c>
      <c r="L739" s="3">
        <f t="shared" si="1019"/>
        <v>0</v>
      </c>
      <c r="M739" s="338"/>
      <c r="N739" s="338">
        <f t="shared" si="1019"/>
        <v>0</v>
      </c>
      <c r="O739" s="3">
        <f t="shared" si="1019"/>
        <v>0</v>
      </c>
      <c r="P739" s="338">
        <f t="shared" si="1019"/>
        <v>0</v>
      </c>
      <c r="Q739" s="3">
        <f t="shared" si="1019"/>
        <v>0</v>
      </c>
      <c r="R739" s="3">
        <f t="shared" si="1019"/>
        <v>0</v>
      </c>
      <c r="S739" s="3">
        <f t="shared" si="1019"/>
        <v>0</v>
      </c>
      <c r="T739" s="288">
        <f t="shared" si="1019"/>
        <v>0</v>
      </c>
      <c r="U739" s="297">
        <f>SUM(K739:T739)</f>
        <v>0</v>
      </c>
      <c r="V739" s="196">
        <f t="shared" ref="V739:V773" si="1020">SUM(J739+U739)</f>
        <v>5309</v>
      </c>
      <c r="W739" s="3">
        <f t="shared" ref="W739" si="1021">SUM(W740+W797)</f>
        <v>0</v>
      </c>
      <c r="X739" s="297">
        <f t="shared" ref="X739:X773" si="1022">SUM(V739:W739)</f>
        <v>5309</v>
      </c>
      <c r="Y739" s="338">
        <f t="shared" ref="Y739:Z739" si="1023">SUM(Y740+Y797)</f>
        <v>0</v>
      </c>
      <c r="Z739" s="338">
        <f t="shared" si="1023"/>
        <v>0</v>
      </c>
      <c r="AB739" s="299">
        <f t="shared" si="995"/>
        <v>0</v>
      </c>
    </row>
    <row r="740" spans="1:28" s="6" customFormat="1" x14ac:dyDescent="0.25">
      <c r="B740" s="5">
        <v>3</v>
      </c>
      <c r="C740" s="347" t="s">
        <v>118</v>
      </c>
      <c r="D740" s="3">
        <f t="shared" ref="D740:E740" si="1024">SUM(D741+D753+D786)</f>
        <v>0</v>
      </c>
      <c r="E740" s="3">
        <f t="shared" si="1024"/>
        <v>0</v>
      </c>
      <c r="F740" s="196">
        <f t="shared" si="1016"/>
        <v>10618</v>
      </c>
      <c r="G740" s="3"/>
      <c r="H740" s="338">
        <f t="shared" ref="H740:I740" si="1025">SUM(H741+H753+H786)</f>
        <v>0</v>
      </c>
      <c r="I740" s="338">
        <f t="shared" si="1025"/>
        <v>5309</v>
      </c>
      <c r="J740" s="297">
        <f t="shared" si="1018"/>
        <v>5309</v>
      </c>
      <c r="K740" s="338">
        <f t="shared" ref="K740:T740" si="1026">SUM(K741+K753+K786)</f>
        <v>0</v>
      </c>
      <c r="L740" s="3">
        <f t="shared" si="1026"/>
        <v>0</v>
      </c>
      <c r="M740" s="338"/>
      <c r="N740" s="338">
        <f t="shared" si="1026"/>
        <v>0</v>
      </c>
      <c r="O740" s="3">
        <f t="shared" si="1026"/>
        <v>0</v>
      </c>
      <c r="P740" s="338">
        <f t="shared" si="1026"/>
        <v>0</v>
      </c>
      <c r="Q740" s="3">
        <f t="shared" si="1026"/>
        <v>0</v>
      </c>
      <c r="R740" s="3">
        <f t="shared" si="1026"/>
        <v>0</v>
      </c>
      <c r="S740" s="3">
        <f t="shared" si="1026"/>
        <v>0</v>
      </c>
      <c r="T740" s="288">
        <f t="shared" si="1026"/>
        <v>0</v>
      </c>
      <c r="U740" s="297">
        <f t="shared" ref="U740:U773" si="1027">SUM(K740:T740)</f>
        <v>0</v>
      </c>
      <c r="V740" s="196">
        <f t="shared" si="1020"/>
        <v>5309</v>
      </c>
      <c r="W740" s="3">
        <f t="shared" ref="W740" si="1028">SUM(W741+W753+W786)</f>
        <v>0</v>
      </c>
      <c r="X740" s="297">
        <f t="shared" si="1022"/>
        <v>5309</v>
      </c>
      <c r="Y740" s="338"/>
      <c r="Z740" s="338"/>
      <c r="AB740" s="299">
        <f t="shared" si="995"/>
        <v>0</v>
      </c>
    </row>
    <row r="741" spans="1:28" s="6" customFormat="1" hidden="1" x14ac:dyDescent="0.25">
      <c r="B741" s="5">
        <v>31</v>
      </c>
      <c r="C741" s="347"/>
      <c r="D741" s="3">
        <f t="shared" ref="D741:E741" si="1029">SUM(D742+D747+D749)</f>
        <v>0</v>
      </c>
      <c r="E741" s="3">
        <f t="shared" si="1029"/>
        <v>0</v>
      </c>
      <c r="F741" s="196">
        <f t="shared" si="1016"/>
        <v>0</v>
      </c>
      <c r="G741" s="3"/>
      <c r="H741" s="338">
        <f t="shared" ref="H741:I741" si="1030">SUM(H742+H747+H749)</f>
        <v>0</v>
      </c>
      <c r="I741" s="338">
        <f t="shared" si="1030"/>
        <v>0</v>
      </c>
      <c r="J741" s="297">
        <f t="shared" si="1018"/>
        <v>0</v>
      </c>
      <c r="K741" s="338">
        <f t="shared" ref="K741:T741" si="1031">SUM(K742+K747+K749)</f>
        <v>0</v>
      </c>
      <c r="L741" s="3">
        <f t="shared" si="1031"/>
        <v>0</v>
      </c>
      <c r="M741" s="338"/>
      <c r="N741" s="338">
        <f t="shared" si="1031"/>
        <v>0</v>
      </c>
      <c r="O741" s="3">
        <f t="shared" si="1031"/>
        <v>0</v>
      </c>
      <c r="P741" s="338">
        <f t="shared" si="1031"/>
        <v>0</v>
      </c>
      <c r="Q741" s="3">
        <f t="shared" si="1031"/>
        <v>0</v>
      </c>
      <c r="R741" s="3">
        <f t="shared" si="1031"/>
        <v>0</v>
      </c>
      <c r="S741" s="3">
        <f t="shared" si="1031"/>
        <v>0</v>
      </c>
      <c r="T741" s="288">
        <f t="shared" si="1031"/>
        <v>0</v>
      </c>
      <c r="U741" s="297">
        <f t="shared" si="1027"/>
        <v>0</v>
      </c>
      <c r="V741" s="196">
        <f t="shared" si="1020"/>
        <v>0</v>
      </c>
      <c r="W741" s="3">
        <f t="shared" ref="W741" si="1032">SUM(W742+W747+W749)</f>
        <v>0</v>
      </c>
      <c r="X741" s="297">
        <f t="shared" si="1022"/>
        <v>0</v>
      </c>
      <c r="Y741" s="338"/>
      <c r="Z741" s="338"/>
      <c r="AB741" s="299">
        <f t="shared" si="995"/>
        <v>0</v>
      </c>
    </row>
    <row r="742" spans="1:28" s="6" customFormat="1" hidden="1" x14ac:dyDescent="0.25">
      <c r="B742" s="5">
        <v>311</v>
      </c>
      <c r="C742" s="347"/>
      <c r="D742" s="3">
        <f t="shared" ref="D742:E742" si="1033">SUM(D743+D744+D745+D746)</f>
        <v>0</v>
      </c>
      <c r="E742" s="3">
        <f t="shared" si="1033"/>
        <v>0</v>
      </c>
      <c r="F742" s="196">
        <f t="shared" si="1016"/>
        <v>0</v>
      </c>
      <c r="G742" s="3"/>
      <c r="H742" s="338">
        <f t="shared" ref="H742:I742" si="1034">SUM(H743+H744+H745+H746)</f>
        <v>0</v>
      </c>
      <c r="I742" s="338">
        <f t="shared" si="1034"/>
        <v>0</v>
      </c>
      <c r="J742" s="297">
        <f t="shared" si="1018"/>
        <v>0</v>
      </c>
      <c r="K742" s="338">
        <f t="shared" ref="K742:T742" si="1035">SUM(K743+K744+K745+K746)</f>
        <v>0</v>
      </c>
      <c r="L742" s="3">
        <f t="shared" si="1035"/>
        <v>0</v>
      </c>
      <c r="M742" s="338"/>
      <c r="N742" s="338">
        <f t="shared" si="1035"/>
        <v>0</v>
      </c>
      <c r="O742" s="3">
        <f t="shared" si="1035"/>
        <v>0</v>
      </c>
      <c r="P742" s="338">
        <f t="shared" si="1035"/>
        <v>0</v>
      </c>
      <c r="Q742" s="3">
        <f t="shared" si="1035"/>
        <v>0</v>
      </c>
      <c r="R742" s="3">
        <f t="shared" si="1035"/>
        <v>0</v>
      </c>
      <c r="S742" s="3">
        <f t="shared" si="1035"/>
        <v>0</v>
      </c>
      <c r="T742" s="288">
        <f t="shared" si="1035"/>
        <v>0</v>
      </c>
      <c r="U742" s="297">
        <f t="shared" si="1027"/>
        <v>0</v>
      </c>
      <c r="V742" s="196">
        <f t="shared" si="1020"/>
        <v>0</v>
      </c>
      <c r="W742" s="3">
        <f t="shared" ref="W742" si="1036">SUM(W743+W744+W745+W746)</f>
        <v>0</v>
      </c>
      <c r="X742" s="297">
        <f t="shared" si="1022"/>
        <v>0</v>
      </c>
      <c r="Y742" s="338"/>
      <c r="Z742" s="338"/>
      <c r="AB742" s="299">
        <f t="shared" si="995"/>
        <v>0</v>
      </c>
    </row>
    <row r="743" spans="1:28" s="197" customFormat="1" hidden="1" x14ac:dyDescent="0.25">
      <c r="A743" s="192"/>
      <c r="B743" s="193" t="s">
        <v>0</v>
      </c>
      <c r="C743" s="348" t="s">
        <v>1</v>
      </c>
      <c r="D743" s="195"/>
      <c r="E743" s="195"/>
      <c r="F743" s="196">
        <f t="shared" ref="F743" si="1037">SUM(H743:T743)</f>
        <v>0</v>
      </c>
      <c r="G743" s="196"/>
      <c r="H743" s="339"/>
      <c r="I743" s="339"/>
      <c r="J743" s="297">
        <f t="shared" si="1018"/>
        <v>0</v>
      </c>
      <c r="K743" s="339"/>
      <c r="L743" s="195"/>
      <c r="M743" s="339"/>
      <c r="N743" s="339"/>
      <c r="O743" s="195"/>
      <c r="P743" s="339"/>
      <c r="Q743" s="195"/>
      <c r="R743" s="195"/>
      <c r="S743" s="195"/>
      <c r="T743" s="289"/>
      <c r="U743" s="297">
        <f t="shared" si="1027"/>
        <v>0</v>
      </c>
      <c r="V743" s="196">
        <f t="shared" si="1020"/>
        <v>0</v>
      </c>
      <c r="W743" s="195"/>
      <c r="X743" s="297">
        <f t="shared" si="1022"/>
        <v>0</v>
      </c>
      <c r="Y743" s="339"/>
      <c r="Z743" s="339"/>
      <c r="AB743" s="299">
        <f t="shared" si="995"/>
        <v>0</v>
      </c>
    </row>
    <row r="744" spans="1:28" s="197" customFormat="1" hidden="1" x14ac:dyDescent="0.25">
      <c r="A744" s="192"/>
      <c r="B744" s="193" t="s">
        <v>2</v>
      </c>
      <c r="C744" s="348" t="s">
        <v>3</v>
      </c>
      <c r="D744" s="195"/>
      <c r="E744" s="195"/>
      <c r="F744" s="196">
        <f t="shared" ref="F744:F773" si="1038">SUM(H744:T744)</f>
        <v>0</v>
      </c>
      <c r="G744" s="196"/>
      <c r="H744" s="339"/>
      <c r="I744" s="339"/>
      <c r="J744" s="297">
        <f t="shared" si="1018"/>
        <v>0</v>
      </c>
      <c r="K744" s="339"/>
      <c r="L744" s="195"/>
      <c r="M744" s="339"/>
      <c r="N744" s="339"/>
      <c r="O744" s="195"/>
      <c r="P744" s="339"/>
      <c r="Q744" s="195"/>
      <c r="R744" s="195"/>
      <c r="S744" s="195"/>
      <c r="T744" s="289"/>
      <c r="U744" s="297">
        <f t="shared" si="1027"/>
        <v>0</v>
      </c>
      <c r="V744" s="196">
        <f t="shared" si="1020"/>
        <v>0</v>
      </c>
      <c r="W744" s="195"/>
      <c r="X744" s="297">
        <f t="shared" si="1022"/>
        <v>0</v>
      </c>
      <c r="Y744" s="339"/>
      <c r="Z744" s="339"/>
      <c r="AB744" s="299">
        <f t="shared" si="995"/>
        <v>0</v>
      </c>
    </row>
    <row r="745" spans="1:28" s="197" customFormat="1" hidden="1" x14ac:dyDescent="0.25">
      <c r="A745" s="192"/>
      <c r="B745" s="193" t="s">
        <v>4</v>
      </c>
      <c r="C745" s="348" t="s">
        <v>5</v>
      </c>
      <c r="D745" s="195"/>
      <c r="E745" s="195"/>
      <c r="F745" s="196">
        <f t="shared" si="1038"/>
        <v>0</v>
      </c>
      <c r="G745" s="196"/>
      <c r="H745" s="339"/>
      <c r="I745" s="339"/>
      <c r="J745" s="297">
        <f t="shared" si="1018"/>
        <v>0</v>
      </c>
      <c r="K745" s="339"/>
      <c r="L745" s="195"/>
      <c r="M745" s="339"/>
      <c r="N745" s="339"/>
      <c r="O745" s="195"/>
      <c r="P745" s="339"/>
      <c r="Q745" s="195"/>
      <c r="R745" s="195"/>
      <c r="S745" s="195"/>
      <c r="T745" s="289"/>
      <c r="U745" s="297">
        <f t="shared" si="1027"/>
        <v>0</v>
      </c>
      <c r="V745" s="196">
        <f t="shared" si="1020"/>
        <v>0</v>
      </c>
      <c r="W745" s="195"/>
      <c r="X745" s="297">
        <f t="shared" si="1022"/>
        <v>0</v>
      </c>
      <c r="Y745" s="339"/>
      <c r="Z745" s="339"/>
      <c r="AB745" s="299">
        <f t="shared" si="995"/>
        <v>0</v>
      </c>
    </row>
    <row r="746" spans="1:28" s="197" customFormat="1" hidden="1" x14ac:dyDescent="0.25">
      <c r="A746" s="192"/>
      <c r="B746" s="193" t="s">
        <v>6</v>
      </c>
      <c r="C746" s="348" t="s">
        <v>7</v>
      </c>
      <c r="D746" s="195"/>
      <c r="E746" s="195"/>
      <c r="F746" s="196">
        <f t="shared" si="1038"/>
        <v>0</v>
      </c>
      <c r="G746" s="196"/>
      <c r="H746" s="339"/>
      <c r="I746" s="339"/>
      <c r="J746" s="297">
        <f t="shared" si="1018"/>
        <v>0</v>
      </c>
      <c r="K746" s="339"/>
      <c r="L746" s="195"/>
      <c r="M746" s="339"/>
      <c r="N746" s="339"/>
      <c r="O746" s="195"/>
      <c r="P746" s="339"/>
      <c r="Q746" s="195"/>
      <c r="R746" s="195"/>
      <c r="S746" s="195"/>
      <c r="T746" s="289"/>
      <c r="U746" s="297">
        <f t="shared" si="1027"/>
        <v>0</v>
      </c>
      <c r="V746" s="196">
        <f t="shared" si="1020"/>
        <v>0</v>
      </c>
      <c r="W746" s="195"/>
      <c r="X746" s="297">
        <f t="shared" si="1022"/>
        <v>0</v>
      </c>
      <c r="Y746" s="339"/>
      <c r="Z746" s="339"/>
      <c r="AB746" s="299">
        <f t="shared" si="995"/>
        <v>0</v>
      </c>
    </row>
    <row r="747" spans="1:28" s="184" customFormat="1" hidden="1" x14ac:dyDescent="0.25">
      <c r="A747" s="181"/>
      <c r="B747" s="181">
        <v>312</v>
      </c>
      <c r="C747" s="349"/>
      <c r="D747" s="183">
        <f>SUM(D748)</f>
        <v>0</v>
      </c>
      <c r="E747" s="183">
        <f t="shared" ref="E747:W747" si="1039">SUM(E748)</f>
        <v>0</v>
      </c>
      <c r="F747" s="196">
        <f t="shared" si="1038"/>
        <v>0</v>
      </c>
      <c r="G747" s="183"/>
      <c r="H747" s="340">
        <f t="shared" si="1039"/>
        <v>0</v>
      </c>
      <c r="I747" s="340">
        <f t="shared" si="1039"/>
        <v>0</v>
      </c>
      <c r="J747" s="297">
        <f t="shared" si="1018"/>
        <v>0</v>
      </c>
      <c r="K747" s="340">
        <f t="shared" si="1039"/>
        <v>0</v>
      </c>
      <c r="L747" s="183">
        <f t="shared" si="1039"/>
        <v>0</v>
      </c>
      <c r="M747" s="340"/>
      <c r="N747" s="340">
        <f t="shared" si="1039"/>
        <v>0</v>
      </c>
      <c r="O747" s="183">
        <f t="shared" si="1039"/>
        <v>0</v>
      </c>
      <c r="P747" s="340">
        <f t="shared" si="1039"/>
        <v>0</v>
      </c>
      <c r="Q747" s="183">
        <f t="shared" si="1039"/>
        <v>0</v>
      </c>
      <c r="R747" s="183">
        <f t="shared" si="1039"/>
        <v>0</v>
      </c>
      <c r="S747" s="183">
        <f t="shared" si="1039"/>
        <v>0</v>
      </c>
      <c r="T747" s="290">
        <f t="shared" si="1039"/>
        <v>0</v>
      </c>
      <c r="U747" s="297">
        <f t="shared" si="1027"/>
        <v>0</v>
      </c>
      <c r="V747" s="196">
        <f t="shared" si="1020"/>
        <v>0</v>
      </c>
      <c r="W747" s="183">
        <f t="shared" si="1039"/>
        <v>0</v>
      </c>
      <c r="X747" s="297">
        <f t="shared" si="1022"/>
        <v>0</v>
      </c>
      <c r="Y747" s="340"/>
      <c r="Z747" s="340"/>
      <c r="AB747" s="299">
        <f t="shared" si="995"/>
        <v>0</v>
      </c>
    </row>
    <row r="748" spans="1:28" s="197" customFormat="1" hidden="1" x14ac:dyDescent="0.25">
      <c r="A748" s="192"/>
      <c r="B748" s="193" t="s">
        <v>8</v>
      </c>
      <c r="C748" s="348" t="s">
        <v>9</v>
      </c>
      <c r="D748" s="195"/>
      <c r="E748" s="195"/>
      <c r="F748" s="196">
        <f t="shared" si="1038"/>
        <v>0</v>
      </c>
      <c r="G748" s="196"/>
      <c r="H748" s="339"/>
      <c r="I748" s="339"/>
      <c r="J748" s="297">
        <f t="shared" si="1018"/>
        <v>0</v>
      </c>
      <c r="K748" s="339"/>
      <c r="L748" s="195"/>
      <c r="M748" s="339"/>
      <c r="N748" s="339"/>
      <c r="O748" s="195"/>
      <c r="P748" s="339"/>
      <c r="Q748" s="195"/>
      <c r="R748" s="195"/>
      <c r="S748" s="195"/>
      <c r="T748" s="289"/>
      <c r="U748" s="297">
        <f t="shared" si="1027"/>
        <v>0</v>
      </c>
      <c r="V748" s="196">
        <f t="shared" si="1020"/>
        <v>0</v>
      </c>
      <c r="W748" s="195"/>
      <c r="X748" s="297">
        <f t="shared" si="1022"/>
        <v>0</v>
      </c>
      <c r="Y748" s="339"/>
      <c r="Z748" s="339"/>
      <c r="AB748" s="299">
        <f t="shared" si="995"/>
        <v>0</v>
      </c>
    </row>
    <row r="749" spans="1:28" s="184" customFormat="1" hidden="1" x14ac:dyDescent="0.25">
      <c r="A749" s="181"/>
      <c r="B749" s="181">
        <v>313</v>
      </c>
      <c r="C749" s="349"/>
      <c r="D749" s="183">
        <f t="shared" ref="D749:E749" si="1040">SUM(D750+D751+D752)</f>
        <v>0</v>
      </c>
      <c r="E749" s="183">
        <f t="shared" si="1040"/>
        <v>0</v>
      </c>
      <c r="F749" s="196">
        <f t="shared" si="1038"/>
        <v>0</v>
      </c>
      <c r="G749" s="183"/>
      <c r="H749" s="340">
        <f t="shared" ref="H749:I749" si="1041">SUM(H750+H751+H752)</f>
        <v>0</v>
      </c>
      <c r="I749" s="340">
        <f t="shared" si="1041"/>
        <v>0</v>
      </c>
      <c r="J749" s="297">
        <f t="shared" si="1018"/>
        <v>0</v>
      </c>
      <c r="K749" s="340">
        <f t="shared" ref="K749:T749" si="1042">SUM(K750+K751+K752)</f>
        <v>0</v>
      </c>
      <c r="L749" s="183">
        <f t="shared" si="1042"/>
        <v>0</v>
      </c>
      <c r="M749" s="340"/>
      <c r="N749" s="340">
        <f t="shared" si="1042"/>
        <v>0</v>
      </c>
      <c r="O749" s="183">
        <f t="shared" si="1042"/>
        <v>0</v>
      </c>
      <c r="P749" s="340">
        <f t="shared" si="1042"/>
        <v>0</v>
      </c>
      <c r="Q749" s="183">
        <f t="shared" si="1042"/>
        <v>0</v>
      </c>
      <c r="R749" s="183">
        <f t="shared" si="1042"/>
        <v>0</v>
      </c>
      <c r="S749" s="183">
        <f t="shared" si="1042"/>
        <v>0</v>
      </c>
      <c r="T749" s="290">
        <f t="shared" si="1042"/>
        <v>0</v>
      </c>
      <c r="U749" s="297">
        <f t="shared" si="1027"/>
        <v>0</v>
      </c>
      <c r="V749" s="196">
        <f t="shared" si="1020"/>
        <v>0</v>
      </c>
      <c r="W749" s="183">
        <f t="shared" ref="W749" si="1043">SUM(W750+W751+W752)</f>
        <v>0</v>
      </c>
      <c r="X749" s="297">
        <f t="shared" si="1022"/>
        <v>0</v>
      </c>
      <c r="Y749" s="340"/>
      <c r="Z749" s="340"/>
      <c r="AB749" s="299">
        <f t="shared" si="995"/>
        <v>0</v>
      </c>
    </row>
    <row r="750" spans="1:28" s="197" customFormat="1" hidden="1" x14ac:dyDescent="0.25">
      <c r="A750" s="192"/>
      <c r="B750" s="193" t="s">
        <v>10</v>
      </c>
      <c r="C750" s="348" t="s">
        <v>11</v>
      </c>
      <c r="D750" s="195"/>
      <c r="E750" s="195"/>
      <c r="F750" s="196">
        <f t="shared" si="1038"/>
        <v>0</v>
      </c>
      <c r="G750" s="196"/>
      <c r="H750" s="339"/>
      <c r="I750" s="339"/>
      <c r="J750" s="297">
        <f t="shared" si="1018"/>
        <v>0</v>
      </c>
      <c r="K750" s="339"/>
      <c r="L750" s="195"/>
      <c r="M750" s="339"/>
      <c r="N750" s="339"/>
      <c r="O750" s="195"/>
      <c r="P750" s="339"/>
      <c r="Q750" s="195"/>
      <c r="R750" s="195"/>
      <c r="S750" s="195"/>
      <c r="T750" s="289"/>
      <c r="U750" s="297">
        <f t="shared" si="1027"/>
        <v>0</v>
      </c>
      <c r="V750" s="196">
        <f t="shared" si="1020"/>
        <v>0</v>
      </c>
      <c r="W750" s="195"/>
      <c r="X750" s="297">
        <f t="shared" si="1022"/>
        <v>0</v>
      </c>
      <c r="Y750" s="339"/>
      <c r="Z750" s="339"/>
      <c r="AB750" s="299">
        <f t="shared" si="995"/>
        <v>0</v>
      </c>
    </row>
    <row r="751" spans="1:28" s="197" customFormat="1" hidden="1" x14ac:dyDescent="0.25">
      <c r="A751" s="192"/>
      <c r="B751" s="193" t="s">
        <v>12</v>
      </c>
      <c r="C751" s="348" t="s">
        <v>13</v>
      </c>
      <c r="D751" s="195"/>
      <c r="E751" s="195"/>
      <c r="F751" s="196">
        <f t="shared" si="1038"/>
        <v>0</v>
      </c>
      <c r="G751" s="196"/>
      <c r="H751" s="339"/>
      <c r="I751" s="339"/>
      <c r="J751" s="297">
        <f t="shared" si="1018"/>
        <v>0</v>
      </c>
      <c r="K751" s="339"/>
      <c r="L751" s="195"/>
      <c r="M751" s="339"/>
      <c r="N751" s="339"/>
      <c r="O751" s="195"/>
      <c r="P751" s="339"/>
      <c r="Q751" s="195"/>
      <c r="R751" s="195"/>
      <c r="S751" s="195"/>
      <c r="T751" s="289"/>
      <c r="U751" s="297">
        <f t="shared" si="1027"/>
        <v>0</v>
      </c>
      <c r="V751" s="196">
        <f t="shared" si="1020"/>
        <v>0</v>
      </c>
      <c r="W751" s="195"/>
      <c r="X751" s="297">
        <f t="shared" si="1022"/>
        <v>0</v>
      </c>
      <c r="Y751" s="339"/>
      <c r="Z751" s="339"/>
      <c r="AB751" s="299">
        <f t="shared" si="995"/>
        <v>0</v>
      </c>
    </row>
    <row r="752" spans="1:28" s="197" customFormat="1" ht="12.75" hidden="1" customHeight="1" x14ac:dyDescent="0.25">
      <c r="A752" s="192"/>
      <c r="B752" s="193" t="s">
        <v>14</v>
      </c>
      <c r="C752" s="348" t="s">
        <v>15</v>
      </c>
      <c r="D752" s="195"/>
      <c r="E752" s="195"/>
      <c r="F752" s="196">
        <f t="shared" si="1038"/>
        <v>0</v>
      </c>
      <c r="G752" s="196"/>
      <c r="H752" s="339"/>
      <c r="I752" s="339"/>
      <c r="J752" s="297">
        <f t="shared" si="1018"/>
        <v>0</v>
      </c>
      <c r="K752" s="339"/>
      <c r="L752" s="195"/>
      <c r="M752" s="339"/>
      <c r="N752" s="339"/>
      <c r="O752" s="195"/>
      <c r="P752" s="339"/>
      <c r="Q752" s="195"/>
      <c r="R752" s="195"/>
      <c r="S752" s="195"/>
      <c r="T752" s="289"/>
      <c r="U752" s="297">
        <f t="shared" si="1027"/>
        <v>0</v>
      </c>
      <c r="V752" s="196">
        <f t="shared" si="1020"/>
        <v>0</v>
      </c>
      <c r="W752" s="195"/>
      <c r="X752" s="297">
        <f t="shared" si="1022"/>
        <v>0</v>
      </c>
      <c r="Y752" s="339"/>
      <c r="Z752" s="339"/>
      <c r="AB752" s="299">
        <f t="shared" si="995"/>
        <v>0</v>
      </c>
    </row>
    <row r="753" spans="1:28" s="184" customFormat="1" ht="12.75" customHeight="1" x14ac:dyDescent="0.25">
      <c r="A753" s="181"/>
      <c r="B753" s="181">
        <v>32</v>
      </c>
      <c r="C753" s="349" t="s">
        <v>584</v>
      </c>
      <c r="D753" s="183">
        <f t="shared" ref="D753:E753" si="1044">SUM(D754+D759+D766+D776+D778)</f>
        <v>0</v>
      </c>
      <c r="E753" s="183">
        <f t="shared" si="1044"/>
        <v>0</v>
      </c>
      <c r="F753" s="196">
        <f t="shared" si="1038"/>
        <v>10618</v>
      </c>
      <c r="G753" s="183"/>
      <c r="H753" s="340">
        <f t="shared" ref="H753:I753" si="1045">SUM(H754+H759+H766+H776+H778)</f>
        <v>0</v>
      </c>
      <c r="I753" s="340">
        <f t="shared" si="1045"/>
        <v>5309</v>
      </c>
      <c r="J753" s="297">
        <f t="shared" si="1018"/>
        <v>5309</v>
      </c>
      <c r="K753" s="340">
        <f t="shared" ref="K753:T753" si="1046">SUM(K754+K759+K766+K776+K778)</f>
        <v>0</v>
      </c>
      <c r="L753" s="183">
        <f t="shared" si="1046"/>
        <v>0</v>
      </c>
      <c r="M753" s="340"/>
      <c r="N753" s="340">
        <f t="shared" si="1046"/>
        <v>0</v>
      </c>
      <c r="O753" s="183">
        <f t="shared" si="1046"/>
        <v>0</v>
      </c>
      <c r="P753" s="340">
        <f t="shared" si="1046"/>
        <v>0</v>
      </c>
      <c r="Q753" s="183">
        <f t="shared" si="1046"/>
        <v>0</v>
      </c>
      <c r="R753" s="183">
        <f t="shared" si="1046"/>
        <v>0</v>
      </c>
      <c r="S753" s="183">
        <f t="shared" si="1046"/>
        <v>0</v>
      </c>
      <c r="T753" s="290">
        <f t="shared" si="1046"/>
        <v>0</v>
      </c>
      <c r="U753" s="297">
        <f t="shared" si="1027"/>
        <v>0</v>
      </c>
      <c r="V753" s="196">
        <f t="shared" si="1020"/>
        <v>5309</v>
      </c>
      <c r="W753" s="183">
        <f t="shared" ref="W753" si="1047">SUM(W754+W759+W766+W776+W778)</f>
        <v>0</v>
      </c>
      <c r="X753" s="297">
        <f t="shared" si="1022"/>
        <v>5309</v>
      </c>
      <c r="Y753" s="340"/>
      <c r="Z753" s="340"/>
      <c r="AB753" s="299">
        <f t="shared" si="995"/>
        <v>0</v>
      </c>
    </row>
    <row r="754" spans="1:28" s="184" customFormat="1" ht="12.75" hidden="1" customHeight="1" x14ac:dyDescent="0.25">
      <c r="A754" s="181"/>
      <c r="B754" s="181">
        <v>321</v>
      </c>
      <c r="C754" s="349"/>
      <c r="D754" s="183">
        <f t="shared" ref="D754:E754" si="1048">SUM(D755+D756+D757+D758)</f>
        <v>0</v>
      </c>
      <c r="E754" s="183">
        <f t="shared" si="1048"/>
        <v>0</v>
      </c>
      <c r="F754" s="196">
        <f t="shared" si="1038"/>
        <v>0</v>
      </c>
      <c r="G754" s="183"/>
      <c r="H754" s="340">
        <f t="shared" ref="H754:I754" si="1049">SUM(H755+H756+H757+H758)</f>
        <v>0</v>
      </c>
      <c r="I754" s="340">
        <f t="shared" si="1049"/>
        <v>0</v>
      </c>
      <c r="J754" s="297">
        <f t="shared" si="1018"/>
        <v>0</v>
      </c>
      <c r="K754" s="340">
        <f t="shared" ref="K754:T754" si="1050">SUM(K755+K756+K757+K758)</f>
        <v>0</v>
      </c>
      <c r="L754" s="183">
        <f t="shared" si="1050"/>
        <v>0</v>
      </c>
      <c r="M754" s="340"/>
      <c r="N754" s="340">
        <f t="shared" si="1050"/>
        <v>0</v>
      </c>
      <c r="O754" s="183">
        <f t="shared" si="1050"/>
        <v>0</v>
      </c>
      <c r="P754" s="340">
        <f t="shared" si="1050"/>
        <v>0</v>
      </c>
      <c r="Q754" s="183">
        <f t="shared" si="1050"/>
        <v>0</v>
      </c>
      <c r="R754" s="183">
        <f t="shared" si="1050"/>
        <v>0</v>
      </c>
      <c r="S754" s="183">
        <f t="shared" si="1050"/>
        <v>0</v>
      </c>
      <c r="T754" s="290">
        <f t="shared" si="1050"/>
        <v>0</v>
      </c>
      <c r="U754" s="297">
        <f t="shared" si="1027"/>
        <v>0</v>
      </c>
      <c r="V754" s="196">
        <f t="shared" si="1020"/>
        <v>0</v>
      </c>
      <c r="W754" s="183">
        <f t="shared" ref="W754" si="1051">SUM(W755+W756+W757+W758)</f>
        <v>0</v>
      </c>
      <c r="X754" s="297">
        <f t="shared" si="1022"/>
        <v>0</v>
      </c>
      <c r="Y754" s="340"/>
      <c r="Z754" s="340"/>
      <c r="AB754" s="299">
        <f t="shared" si="995"/>
        <v>0</v>
      </c>
    </row>
    <row r="755" spans="1:28" s="197" customFormat="1" hidden="1" x14ac:dyDescent="0.25">
      <c r="A755" s="192"/>
      <c r="B755" s="193" t="s">
        <v>16</v>
      </c>
      <c r="C755" s="348" t="s">
        <v>17</v>
      </c>
      <c r="D755" s="195"/>
      <c r="E755" s="195"/>
      <c r="F755" s="196">
        <f t="shared" si="1038"/>
        <v>0</v>
      </c>
      <c r="G755" s="196"/>
      <c r="H755" s="339"/>
      <c r="I755" s="339"/>
      <c r="J755" s="297">
        <f t="shared" si="1018"/>
        <v>0</v>
      </c>
      <c r="K755" s="339"/>
      <c r="L755" s="195"/>
      <c r="M755" s="339"/>
      <c r="N755" s="339"/>
      <c r="O755" s="195"/>
      <c r="P755" s="339"/>
      <c r="Q755" s="195"/>
      <c r="R755" s="195"/>
      <c r="S755" s="195"/>
      <c r="T755" s="289"/>
      <c r="U755" s="297">
        <f t="shared" si="1027"/>
        <v>0</v>
      </c>
      <c r="V755" s="196">
        <f t="shared" si="1020"/>
        <v>0</v>
      </c>
      <c r="W755" s="195"/>
      <c r="X755" s="297">
        <f t="shared" si="1022"/>
        <v>0</v>
      </c>
      <c r="Y755" s="339"/>
      <c r="Z755" s="339"/>
      <c r="AB755" s="299">
        <f t="shared" si="995"/>
        <v>0</v>
      </c>
    </row>
    <row r="756" spans="1:28" s="197" customFormat="1" hidden="1" x14ac:dyDescent="0.25">
      <c r="A756" s="192"/>
      <c r="B756" s="193" t="s">
        <v>18</v>
      </c>
      <c r="C756" s="348" t="s">
        <v>19</v>
      </c>
      <c r="D756" s="195"/>
      <c r="E756" s="195"/>
      <c r="F756" s="196">
        <f t="shared" si="1038"/>
        <v>0</v>
      </c>
      <c r="G756" s="196"/>
      <c r="H756" s="339"/>
      <c r="I756" s="339"/>
      <c r="J756" s="297">
        <f t="shared" si="1018"/>
        <v>0</v>
      </c>
      <c r="K756" s="339"/>
      <c r="L756" s="195"/>
      <c r="M756" s="339"/>
      <c r="N756" s="339"/>
      <c r="O756" s="195"/>
      <c r="P756" s="339"/>
      <c r="Q756" s="195"/>
      <c r="R756" s="195"/>
      <c r="S756" s="195"/>
      <c r="T756" s="289"/>
      <c r="U756" s="297">
        <f t="shared" si="1027"/>
        <v>0</v>
      </c>
      <c r="V756" s="196">
        <f t="shared" si="1020"/>
        <v>0</v>
      </c>
      <c r="W756" s="195"/>
      <c r="X756" s="297">
        <f t="shared" si="1022"/>
        <v>0</v>
      </c>
      <c r="Y756" s="339"/>
      <c r="Z756" s="339"/>
      <c r="AB756" s="299">
        <f t="shared" si="995"/>
        <v>0</v>
      </c>
    </row>
    <row r="757" spans="1:28" s="197" customFormat="1" hidden="1" x14ac:dyDescent="0.25">
      <c r="A757" s="192"/>
      <c r="B757" s="193" t="s">
        <v>20</v>
      </c>
      <c r="C757" s="348" t="s">
        <v>21</v>
      </c>
      <c r="D757" s="195"/>
      <c r="E757" s="195"/>
      <c r="F757" s="196">
        <f t="shared" si="1038"/>
        <v>0</v>
      </c>
      <c r="G757" s="196"/>
      <c r="H757" s="339"/>
      <c r="I757" s="339"/>
      <c r="J757" s="297">
        <f t="shared" si="1018"/>
        <v>0</v>
      </c>
      <c r="K757" s="339"/>
      <c r="L757" s="195"/>
      <c r="M757" s="339"/>
      <c r="N757" s="339"/>
      <c r="O757" s="195"/>
      <c r="P757" s="339"/>
      <c r="Q757" s="195"/>
      <c r="R757" s="195"/>
      <c r="S757" s="195"/>
      <c r="T757" s="289"/>
      <c r="U757" s="297">
        <f t="shared" si="1027"/>
        <v>0</v>
      </c>
      <c r="V757" s="196">
        <f t="shared" si="1020"/>
        <v>0</v>
      </c>
      <c r="W757" s="195"/>
      <c r="X757" s="297">
        <f t="shared" si="1022"/>
        <v>0</v>
      </c>
      <c r="Y757" s="339"/>
      <c r="Z757" s="339"/>
      <c r="AB757" s="299">
        <f t="shared" si="995"/>
        <v>0</v>
      </c>
    </row>
    <row r="758" spans="1:28" s="197" customFormat="1" hidden="1" x14ac:dyDescent="0.25">
      <c r="A758" s="192"/>
      <c r="B758" s="192">
        <v>3214</v>
      </c>
      <c r="C758" s="348" t="s">
        <v>22</v>
      </c>
      <c r="D758" s="195"/>
      <c r="E758" s="195"/>
      <c r="F758" s="196">
        <f t="shared" si="1038"/>
        <v>0</v>
      </c>
      <c r="G758" s="196"/>
      <c r="H758" s="339"/>
      <c r="I758" s="339"/>
      <c r="J758" s="297">
        <f t="shared" si="1018"/>
        <v>0</v>
      </c>
      <c r="K758" s="339"/>
      <c r="L758" s="195"/>
      <c r="M758" s="339"/>
      <c r="N758" s="339"/>
      <c r="O758" s="195"/>
      <c r="P758" s="339"/>
      <c r="Q758" s="195"/>
      <c r="R758" s="195"/>
      <c r="S758" s="195"/>
      <c r="T758" s="289"/>
      <c r="U758" s="297">
        <f t="shared" si="1027"/>
        <v>0</v>
      </c>
      <c r="V758" s="196">
        <f t="shared" si="1020"/>
        <v>0</v>
      </c>
      <c r="W758" s="195"/>
      <c r="X758" s="297">
        <f t="shared" si="1022"/>
        <v>0</v>
      </c>
      <c r="Y758" s="339"/>
      <c r="Z758" s="339"/>
      <c r="AB758" s="299">
        <f t="shared" si="995"/>
        <v>0</v>
      </c>
    </row>
    <row r="759" spans="1:28" s="184" customFormat="1" x14ac:dyDescent="0.25">
      <c r="A759" s="181"/>
      <c r="B759" s="181">
        <v>322</v>
      </c>
      <c r="C759" s="349" t="s">
        <v>586</v>
      </c>
      <c r="D759" s="183">
        <f t="shared" ref="D759:E759" si="1052">SUM(D760+D761+D762+D763+D764+D765)</f>
        <v>0</v>
      </c>
      <c r="E759" s="183">
        <f t="shared" si="1052"/>
        <v>0</v>
      </c>
      <c r="F759" s="196">
        <f t="shared" si="1038"/>
        <v>10618</v>
      </c>
      <c r="G759" s="183"/>
      <c r="H759" s="340">
        <f t="shared" ref="H759:I759" si="1053">SUM(H760+H761+H762+H763+H764+H765)</f>
        <v>0</v>
      </c>
      <c r="I759" s="340">
        <f t="shared" si="1053"/>
        <v>5309</v>
      </c>
      <c r="J759" s="297">
        <f t="shared" si="1018"/>
        <v>5309</v>
      </c>
      <c r="K759" s="340">
        <f t="shared" ref="K759:T759" si="1054">SUM(K760+K761+K762+K763+K764+K765)</f>
        <v>0</v>
      </c>
      <c r="L759" s="183">
        <f t="shared" si="1054"/>
        <v>0</v>
      </c>
      <c r="M759" s="340"/>
      <c r="N759" s="340">
        <f t="shared" si="1054"/>
        <v>0</v>
      </c>
      <c r="O759" s="183">
        <f t="shared" si="1054"/>
        <v>0</v>
      </c>
      <c r="P759" s="340">
        <f t="shared" si="1054"/>
        <v>0</v>
      </c>
      <c r="Q759" s="183">
        <f t="shared" si="1054"/>
        <v>0</v>
      </c>
      <c r="R759" s="183">
        <f t="shared" si="1054"/>
        <v>0</v>
      </c>
      <c r="S759" s="183">
        <f t="shared" si="1054"/>
        <v>0</v>
      </c>
      <c r="T759" s="290">
        <f t="shared" si="1054"/>
        <v>0</v>
      </c>
      <c r="U759" s="297">
        <f t="shared" si="1027"/>
        <v>0</v>
      </c>
      <c r="V759" s="196">
        <f t="shared" si="1020"/>
        <v>5309</v>
      </c>
      <c r="W759" s="183">
        <f t="shared" ref="W759" si="1055">SUM(W760+W761+W762+W763+W764+W765)</f>
        <v>0</v>
      </c>
      <c r="X759" s="297">
        <f t="shared" si="1022"/>
        <v>5309</v>
      </c>
      <c r="Y759" s="340"/>
      <c r="Z759" s="340"/>
      <c r="AB759" s="299">
        <f t="shared" si="995"/>
        <v>0</v>
      </c>
    </row>
    <row r="760" spans="1:28" s="197" customFormat="1" x14ac:dyDescent="0.25">
      <c r="A760" s="192"/>
      <c r="B760" s="193" t="s">
        <v>23</v>
      </c>
      <c r="C760" s="348" t="s">
        <v>24</v>
      </c>
      <c r="D760" s="195"/>
      <c r="E760" s="195"/>
      <c r="F760" s="196">
        <f t="shared" si="1038"/>
        <v>0</v>
      </c>
      <c r="G760" s="196"/>
      <c r="H760" s="339"/>
      <c r="I760" s="339"/>
      <c r="J760" s="297">
        <f t="shared" si="1018"/>
        <v>0</v>
      </c>
      <c r="K760" s="339"/>
      <c r="L760" s="195"/>
      <c r="M760" s="339"/>
      <c r="N760" s="339"/>
      <c r="O760" s="195"/>
      <c r="P760" s="339"/>
      <c r="Q760" s="195"/>
      <c r="R760" s="195"/>
      <c r="S760" s="195"/>
      <c r="T760" s="289"/>
      <c r="U760" s="297">
        <f t="shared" si="1027"/>
        <v>0</v>
      </c>
      <c r="V760" s="196">
        <f t="shared" si="1020"/>
        <v>0</v>
      </c>
      <c r="W760" s="195"/>
      <c r="X760" s="297">
        <f t="shared" si="1022"/>
        <v>0</v>
      </c>
      <c r="Y760" s="339"/>
      <c r="Z760" s="339"/>
      <c r="AB760" s="299">
        <f t="shared" si="995"/>
        <v>0</v>
      </c>
    </row>
    <row r="761" spans="1:28" s="197" customFormat="1" x14ac:dyDescent="0.25">
      <c r="A761" s="192"/>
      <c r="B761" s="193" t="s">
        <v>25</v>
      </c>
      <c r="C761" s="348" t="s">
        <v>573</v>
      </c>
      <c r="D761" s="195"/>
      <c r="E761" s="195"/>
      <c r="F761" s="196">
        <f t="shared" si="1038"/>
        <v>10618</v>
      </c>
      <c r="G761" s="196"/>
      <c r="H761" s="339"/>
      <c r="I761" s="339">
        <v>5309</v>
      </c>
      <c r="J761" s="297">
        <f t="shared" si="1018"/>
        <v>5309</v>
      </c>
      <c r="K761" s="339"/>
      <c r="L761" s="195"/>
      <c r="M761" s="339"/>
      <c r="N761" s="339"/>
      <c r="O761" s="195"/>
      <c r="P761" s="339"/>
      <c r="Q761" s="195"/>
      <c r="R761" s="195"/>
      <c r="S761" s="195"/>
      <c r="T761" s="289"/>
      <c r="U761" s="297">
        <f t="shared" si="1027"/>
        <v>0</v>
      </c>
      <c r="V761" s="196">
        <f t="shared" si="1020"/>
        <v>5309</v>
      </c>
      <c r="W761" s="195"/>
      <c r="X761" s="297">
        <f t="shared" si="1022"/>
        <v>5309</v>
      </c>
      <c r="Y761" s="339"/>
      <c r="Z761" s="339"/>
      <c r="AB761" s="299">
        <f t="shared" si="995"/>
        <v>0</v>
      </c>
    </row>
    <row r="762" spans="1:28" s="197" customFormat="1" hidden="1" x14ac:dyDescent="0.25">
      <c r="A762" s="192"/>
      <c r="B762" s="193" t="s">
        <v>27</v>
      </c>
      <c r="C762" s="194" t="s">
        <v>28</v>
      </c>
      <c r="D762" s="195"/>
      <c r="E762" s="195"/>
      <c r="F762" s="196">
        <f t="shared" si="1038"/>
        <v>0</v>
      </c>
      <c r="G762" s="196"/>
      <c r="H762" s="339"/>
      <c r="I762" s="339"/>
      <c r="J762" s="297">
        <f t="shared" si="1018"/>
        <v>0</v>
      </c>
      <c r="K762" s="339"/>
      <c r="L762" s="195"/>
      <c r="M762" s="339"/>
      <c r="N762" s="339"/>
      <c r="O762" s="195"/>
      <c r="P762" s="339"/>
      <c r="Q762" s="195"/>
      <c r="R762" s="195"/>
      <c r="S762" s="195"/>
      <c r="T762" s="289"/>
      <c r="U762" s="297">
        <f t="shared" si="1027"/>
        <v>0</v>
      </c>
      <c r="V762" s="196">
        <f t="shared" si="1020"/>
        <v>0</v>
      </c>
      <c r="W762" s="195"/>
      <c r="X762" s="297">
        <f t="shared" si="1022"/>
        <v>0</v>
      </c>
      <c r="Y762" s="339"/>
      <c r="Z762" s="339"/>
      <c r="AB762" s="299">
        <f t="shared" ref="AB762:AB802" si="1056">SUM(Q762+AA762)</f>
        <v>0</v>
      </c>
    </row>
    <row r="763" spans="1:28" s="197" customFormat="1" hidden="1" x14ac:dyDescent="0.25">
      <c r="A763" s="192"/>
      <c r="B763" s="193" t="s">
        <v>29</v>
      </c>
      <c r="C763" s="194" t="s">
        <v>30</v>
      </c>
      <c r="D763" s="195"/>
      <c r="E763" s="195"/>
      <c r="F763" s="196">
        <f t="shared" si="1038"/>
        <v>0</v>
      </c>
      <c r="G763" s="196"/>
      <c r="H763" s="339"/>
      <c r="I763" s="339"/>
      <c r="J763" s="297">
        <f t="shared" si="1018"/>
        <v>0</v>
      </c>
      <c r="K763" s="339"/>
      <c r="L763" s="195"/>
      <c r="M763" s="339"/>
      <c r="N763" s="339"/>
      <c r="O763" s="195"/>
      <c r="P763" s="339"/>
      <c r="Q763" s="195"/>
      <c r="R763" s="195"/>
      <c r="S763" s="195"/>
      <c r="T763" s="289"/>
      <c r="U763" s="297">
        <f t="shared" si="1027"/>
        <v>0</v>
      </c>
      <c r="V763" s="196">
        <f t="shared" si="1020"/>
        <v>0</v>
      </c>
      <c r="W763" s="195"/>
      <c r="X763" s="297">
        <f t="shared" si="1022"/>
        <v>0</v>
      </c>
      <c r="Y763" s="339"/>
      <c r="Z763" s="339"/>
      <c r="AB763" s="299">
        <f t="shared" si="1056"/>
        <v>0</v>
      </c>
    </row>
    <row r="764" spans="1:28" s="197" customFormat="1" hidden="1" x14ac:dyDescent="0.25">
      <c r="A764" s="192"/>
      <c r="B764" s="193" t="s">
        <v>31</v>
      </c>
      <c r="C764" s="194" t="s">
        <v>32</v>
      </c>
      <c r="D764" s="195"/>
      <c r="E764" s="195"/>
      <c r="F764" s="196">
        <f t="shared" si="1038"/>
        <v>0</v>
      </c>
      <c r="G764" s="196"/>
      <c r="H764" s="339"/>
      <c r="I764" s="339"/>
      <c r="J764" s="297">
        <f t="shared" si="1018"/>
        <v>0</v>
      </c>
      <c r="K764" s="339"/>
      <c r="L764" s="195"/>
      <c r="M764" s="339"/>
      <c r="N764" s="339"/>
      <c r="O764" s="195"/>
      <c r="P764" s="339"/>
      <c r="Q764" s="195"/>
      <c r="R764" s="195"/>
      <c r="S764" s="195"/>
      <c r="T764" s="289"/>
      <c r="U764" s="297">
        <f t="shared" si="1027"/>
        <v>0</v>
      </c>
      <c r="V764" s="196">
        <f t="shared" si="1020"/>
        <v>0</v>
      </c>
      <c r="W764" s="195"/>
      <c r="X764" s="297">
        <f t="shared" si="1022"/>
        <v>0</v>
      </c>
      <c r="Y764" s="339"/>
      <c r="Z764" s="339"/>
      <c r="AB764" s="299">
        <f t="shared" si="1056"/>
        <v>0</v>
      </c>
    </row>
    <row r="765" spans="1:28" s="197" customFormat="1" hidden="1" x14ac:dyDescent="0.25">
      <c r="A765" s="192"/>
      <c r="B765" s="199" t="s">
        <v>33</v>
      </c>
      <c r="C765" s="194" t="s">
        <v>34</v>
      </c>
      <c r="D765" s="195"/>
      <c r="E765" s="195"/>
      <c r="F765" s="196">
        <f t="shared" si="1038"/>
        <v>0</v>
      </c>
      <c r="G765" s="196"/>
      <c r="H765" s="339"/>
      <c r="I765" s="339"/>
      <c r="J765" s="297">
        <f t="shared" si="1018"/>
        <v>0</v>
      </c>
      <c r="K765" s="339"/>
      <c r="L765" s="195"/>
      <c r="M765" s="339"/>
      <c r="N765" s="339"/>
      <c r="O765" s="195"/>
      <c r="P765" s="339"/>
      <c r="Q765" s="195"/>
      <c r="R765" s="195"/>
      <c r="S765" s="195"/>
      <c r="T765" s="289"/>
      <c r="U765" s="297">
        <f t="shared" si="1027"/>
        <v>0</v>
      </c>
      <c r="V765" s="196">
        <f t="shared" si="1020"/>
        <v>0</v>
      </c>
      <c r="W765" s="195"/>
      <c r="X765" s="297">
        <f t="shared" si="1022"/>
        <v>0</v>
      </c>
      <c r="Y765" s="339"/>
      <c r="Z765" s="339"/>
      <c r="AB765" s="299">
        <f t="shared" si="1056"/>
        <v>0</v>
      </c>
    </row>
    <row r="766" spans="1:28" s="184" customFormat="1" hidden="1" x14ac:dyDescent="0.25">
      <c r="A766" s="181"/>
      <c r="B766" s="181">
        <v>323</v>
      </c>
      <c r="C766" s="182"/>
      <c r="D766" s="183">
        <f t="shared" ref="D766:E766" si="1057">SUM(D767+D768+D769+D770+D771+D772+D773+D774+D775)</f>
        <v>0</v>
      </c>
      <c r="E766" s="183">
        <f t="shared" si="1057"/>
        <v>0</v>
      </c>
      <c r="F766" s="196">
        <f t="shared" si="1038"/>
        <v>0</v>
      </c>
      <c r="G766" s="183"/>
      <c r="H766" s="340">
        <f t="shared" ref="H766:I766" si="1058">SUM(H767+H768+H769+H770+H771+H772+H773+H774+H775)</f>
        <v>0</v>
      </c>
      <c r="I766" s="340">
        <f t="shared" si="1058"/>
        <v>0</v>
      </c>
      <c r="J766" s="297">
        <f t="shared" si="1018"/>
        <v>0</v>
      </c>
      <c r="K766" s="340">
        <f t="shared" ref="K766:T766" si="1059">SUM(K767+K768+K769+K770+K771+K772+K773+K774+K775)</f>
        <v>0</v>
      </c>
      <c r="L766" s="183">
        <f t="shared" si="1059"/>
        <v>0</v>
      </c>
      <c r="M766" s="340"/>
      <c r="N766" s="340">
        <f t="shared" si="1059"/>
        <v>0</v>
      </c>
      <c r="O766" s="183">
        <f t="shared" si="1059"/>
        <v>0</v>
      </c>
      <c r="P766" s="340">
        <f t="shared" si="1059"/>
        <v>0</v>
      </c>
      <c r="Q766" s="183">
        <f t="shared" si="1059"/>
        <v>0</v>
      </c>
      <c r="R766" s="183">
        <f t="shared" si="1059"/>
        <v>0</v>
      </c>
      <c r="S766" s="183">
        <f t="shared" si="1059"/>
        <v>0</v>
      </c>
      <c r="T766" s="290">
        <f t="shared" si="1059"/>
        <v>0</v>
      </c>
      <c r="U766" s="297">
        <f t="shared" si="1027"/>
        <v>0</v>
      </c>
      <c r="V766" s="196">
        <f t="shared" si="1020"/>
        <v>0</v>
      </c>
      <c r="W766" s="183">
        <f t="shared" ref="W766" si="1060">SUM(W767+W768+W769+W770+W771+W772+W773+W774+W775)</f>
        <v>0</v>
      </c>
      <c r="X766" s="297">
        <f t="shared" si="1022"/>
        <v>0</v>
      </c>
      <c r="Y766" s="340"/>
      <c r="Z766" s="340"/>
      <c r="AB766" s="299">
        <f t="shared" si="1056"/>
        <v>0</v>
      </c>
    </row>
    <row r="767" spans="1:28" s="197" customFormat="1" hidden="1" x14ac:dyDescent="0.25">
      <c r="A767" s="192"/>
      <c r="B767" s="193" t="s">
        <v>35</v>
      </c>
      <c r="C767" s="194" t="s">
        <v>36</v>
      </c>
      <c r="D767" s="195"/>
      <c r="E767" s="195"/>
      <c r="F767" s="196">
        <f t="shared" si="1038"/>
        <v>0</v>
      </c>
      <c r="G767" s="196"/>
      <c r="H767" s="339"/>
      <c r="I767" s="339"/>
      <c r="J767" s="297">
        <f t="shared" si="1018"/>
        <v>0</v>
      </c>
      <c r="K767" s="339"/>
      <c r="L767" s="195"/>
      <c r="M767" s="339"/>
      <c r="N767" s="339"/>
      <c r="O767" s="195"/>
      <c r="P767" s="339"/>
      <c r="Q767" s="195"/>
      <c r="R767" s="195"/>
      <c r="S767" s="195"/>
      <c r="T767" s="289"/>
      <c r="U767" s="297">
        <f t="shared" si="1027"/>
        <v>0</v>
      </c>
      <c r="V767" s="196">
        <f t="shared" si="1020"/>
        <v>0</v>
      </c>
      <c r="W767" s="195"/>
      <c r="X767" s="297">
        <f t="shared" si="1022"/>
        <v>0</v>
      </c>
      <c r="Y767" s="339"/>
      <c r="Z767" s="339"/>
      <c r="AB767" s="299">
        <f t="shared" si="1056"/>
        <v>0</v>
      </c>
    </row>
    <row r="768" spans="1:28" s="197" customFormat="1" hidden="1" x14ac:dyDescent="0.25">
      <c r="A768" s="192"/>
      <c r="B768" s="193" t="s">
        <v>37</v>
      </c>
      <c r="C768" s="194" t="s">
        <v>38</v>
      </c>
      <c r="D768" s="195"/>
      <c r="E768" s="195"/>
      <c r="F768" s="196">
        <f t="shared" si="1038"/>
        <v>0</v>
      </c>
      <c r="G768" s="196"/>
      <c r="H768" s="339"/>
      <c r="I768" s="339"/>
      <c r="J768" s="297">
        <f t="shared" si="1018"/>
        <v>0</v>
      </c>
      <c r="K768" s="339"/>
      <c r="L768" s="195"/>
      <c r="M768" s="339"/>
      <c r="N768" s="339"/>
      <c r="O768" s="195"/>
      <c r="P768" s="339"/>
      <c r="Q768" s="195"/>
      <c r="R768" s="195"/>
      <c r="S768" s="195"/>
      <c r="T768" s="289"/>
      <c r="U768" s="297">
        <f t="shared" si="1027"/>
        <v>0</v>
      </c>
      <c r="V768" s="196">
        <f t="shared" si="1020"/>
        <v>0</v>
      </c>
      <c r="W768" s="195"/>
      <c r="X768" s="297">
        <f t="shared" si="1022"/>
        <v>0</v>
      </c>
      <c r="Y768" s="339"/>
      <c r="Z768" s="339"/>
      <c r="AB768" s="299">
        <f t="shared" si="1056"/>
        <v>0</v>
      </c>
    </row>
    <row r="769" spans="1:28" s="197" customFormat="1" hidden="1" x14ac:dyDescent="0.25">
      <c r="A769" s="192"/>
      <c r="B769" s="193" t="s">
        <v>39</v>
      </c>
      <c r="C769" s="194" t="s">
        <v>40</v>
      </c>
      <c r="D769" s="195"/>
      <c r="E769" s="195"/>
      <c r="F769" s="196">
        <f t="shared" si="1038"/>
        <v>0</v>
      </c>
      <c r="G769" s="196"/>
      <c r="H769" s="339"/>
      <c r="I769" s="339"/>
      <c r="J769" s="297">
        <f t="shared" si="1018"/>
        <v>0</v>
      </c>
      <c r="K769" s="339"/>
      <c r="L769" s="195"/>
      <c r="M769" s="339"/>
      <c r="N769" s="339"/>
      <c r="O769" s="195"/>
      <c r="P769" s="339"/>
      <c r="Q769" s="195"/>
      <c r="R769" s="195"/>
      <c r="S769" s="195"/>
      <c r="T769" s="289"/>
      <c r="U769" s="297">
        <f t="shared" si="1027"/>
        <v>0</v>
      </c>
      <c r="V769" s="196">
        <f t="shared" si="1020"/>
        <v>0</v>
      </c>
      <c r="W769" s="195"/>
      <c r="X769" s="297">
        <f t="shared" si="1022"/>
        <v>0</v>
      </c>
      <c r="Y769" s="339"/>
      <c r="Z769" s="339"/>
      <c r="AB769" s="299">
        <f t="shared" si="1056"/>
        <v>0</v>
      </c>
    </row>
    <row r="770" spans="1:28" s="197" customFormat="1" hidden="1" x14ac:dyDescent="0.25">
      <c r="A770" s="192"/>
      <c r="B770" s="193" t="s">
        <v>41</v>
      </c>
      <c r="C770" s="194" t="s">
        <v>42</v>
      </c>
      <c r="D770" s="195"/>
      <c r="E770" s="195"/>
      <c r="F770" s="196">
        <f t="shared" si="1038"/>
        <v>0</v>
      </c>
      <c r="G770" s="196"/>
      <c r="H770" s="339"/>
      <c r="I770" s="339"/>
      <c r="J770" s="297">
        <f t="shared" si="1018"/>
        <v>0</v>
      </c>
      <c r="K770" s="339"/>
      <c r="L770" s="195"/>
      <c r="M770" s="339"/>
      <c r="N770" s="339"/>
      <c r="O770" s="195"/>
      <c r="P770" s="339"/>
      <c r="Q770" s="195"/>
      <c r="R770" s="195"/>
      <c r="S770" s="195"/>
      <c r="T770" s="289"/>
      <c r="U770" s="297">
        <f t="shared" si="1027"/>
        <v>0</v>
      </c>
      <c r="V770" s="196">
        <f t="shared" si="1020"/>
        <v>0</v>
      </c>
      <c r="W770" s="195"/>
      <c r="X770" s="297">
        <f t="shared" si="1022"/>
        <v>0</v>
      </c>
      <c r="Y770" s="339"/>
      <c r="Z770" s="339"/>
      <c r="AB770" s="299">
        <f t="shared" si="1056"/>
        <v>0</v>
      </c>
    </row>
    <row r="771" spans="1:28" s="197" customFormat="1" hidden="1" x14ac:dyDescent="0.25">
      <c r="A771" s="192"/>
      <c r="B771" s="193" t="s">
        <v>43</v>
      </c>
      <c r="C771" s="194" t="s">
        <v>44</v>
      </c>
      <c r="D771" s="195"/>
      <c r="E771" s="195"/>
      <c r="F771" s="196">
        <f t="shared" si="1038"/>
        <v>0</v>
      </c>
      <c r="G771" s="196"/>
      <c r="H771" s="339"/>
      <c r="I771" s="339"/>
      <c r="J771" s="297">
        <f t="shared" si="1018"/>
        <v>0</v>
      </c>
      <c r="K771" s="339"/>
      <c r="L771" s="195"/>
      <c r="M771" s="339"/>
      <c r="N771" s="339"/>
      <c r="O771" s="195"/>
      <c r="P771" s="339"/>
      <c r="Q771" s="195"/>
      <c r="R771" s="195"/>
      <c r="S771" s="195"/>
      <c r="T771" s="289"/>
      <c r="U771" s="297">
        <f t="shared" si="1027"/>
        <v>0</v>
      </c>
      <c r="V771" s="196">
        <f t="shared" si="1020"/>
        <v>0</v>
      </c>
      <c r="W771" s="195"/>
      <c r="X771" s="297">
        <f t="shared" si="1022"/>
        <v>0</v>
      </c>
      <c r="Y771" s="339"/>
      <c r="Z771" s="339"/>
      <c r="AB771" s="299">
        <f t="shared" si="1056"/>
        <v>0</v>
      </c>
    </row>
    <row r="772" spans="1:28" s="197" customFormat="1" hidden="1" x14ac:dyDescent="0.25">
      <c r="A772" s="192"/>
      <c r="B772" s="193" t="s">
        <v>45</v>
      </c>
      <c r="C772" s="194" t="s">
        <v>46</v>
      </c>
      <c r="D772" s="195"/>
      <c r="E772" s="195"/>
      <c r="F772" s="196">
        <f t="shared" si="1038"/>
        <v>0</v>
      </c>
      <c r="G772" s="196"/>
      <c r="H772" s="339"/>
      <c r="I772" s="339"/>
      <c r="J772" s="297">
        <f t="shared" si="1018"/>
        <v>0</v>
      </c>
      <c r="K772" s="339"/>
      <c r="L772" s="195"/>
      <c r="M772" s="339"/>
      <c r="N772" s="339"/>
      <c r="O772" s="195"/>
      <c r="P772" s="339"/>
      <c r="Q772" s="195"/>
      <c r="R772" s="195"/>
      <c r="S772" s="195"/>
      <c r="T772" s="289"/>
      <c r="U772" s="297">
        <f t="shared" si="1027"/>
        <v>0</v>
      </c>
      <c r="V772" s="196">
        <f t="shared" si="1020"/>
        <v>0</v>
      </c>
      <c r="W772" s="195"/>
      <c r="X772" s="297">
        <f t="shared" si="1022"/>
        <v>0</v>
      </c>
      <c r="Y772" s="339"/>
      <c r="Z772" s="339"/>
      <c r="AB772" s="299">
        <f t="shared" si="1056"/>
        <v>0</v>
      </c>
    </row>
    <row r="773" spans="1:28" s="197" customFormat="1" hidden="1" x14ac:dyDescent="0.25">
      <c r="A773" s="192"/>
      <c r="B773" s="193" t="s">
        <v>47</v>
      </c>
      <c r="C773" s="194" t="s">
        <v>574</v>
      </c>
      <c r="D773" s="195"/>
      <c r="E773" s="195"/>
      <c r="F773" s="196">
        <f t="shared" si="1038"/>
        <v>0</v>
      </c>
      <c r="G773" s="196"/>
      <c r="H773" s="339"/>
      <c r="I773" s="339"/>
      <c r="J773" s="297">
        <f t="shared" si="1018"/>
        <v>0</v>
      </c>
      <c r="K773" s="339"/>
      <c r="L773" s="195"/>
      <c r="M773" s="339"/>
      <c r="N773" s="339"/>
      <c r="O773" s="195"/>
      <c r="P773" s="339"/>
      <c r="Q773" s="195"/>
      <c r="R773" s="195"/>
      <c r="S773" s="195"/>
      <c r="T773" s="289"/>
      <c r="U773" s="297">
        <f t="shared" si="1027"/>
        <v>0</v>
      </c>
      <c r="V773" s="196">
        <f t="shared" si="1020"/>
        <v>0</v>
      </c>
      <c r="W773" s="195"/>
      <c r="X773" s="297">
        <f t="shared" si="1022"/>
        <v>0</v>
      </c>
      <c r="Y773" s="339"/>
      <c r="Z773" s="339"/>
      <c r="AB773" s="299">
        <f t="shared" si="1056"/>
        <v>0</v>
      </c>
    </row>
    <row r="774" spans="1:28" s="197" customFormat="1" hidden="1" x14ac:dyDescent="0.25">
      <c r="A774" s="192"/>
      <c r="B774" s="193" t="s">
        <v>49</v>
      </c>
      <c r="C774" s="194" t="s">
        <v>50</v>
      </c>
      <c r="D774" s="195"/>
      <c r="E774" s="195"/>
      <c r="F774" s="196">
        <f t="shared" ref="F774:F798" si="1061">SUM(H774:T774)</f>
        <v>0</v>
      </c>
      <c r="G774" s="196"/>
      <c r="H774" s="339"/>
      <c r="I774" s="339"/>
      <c r="J774" s="297">
        <f t="shared" ref="J774:J799" si="1062">SUM(H774:I774)</f>
        <v>0</v>
      </c>
      <c r="K774" s="339"/>
      <c r="L774" s="195"/>
      <c r="M774" s="339"/>
      <c r="N774" s="339"/>
      <c r="O774" s="195"/>
      <c r="P774" s="339"/>
      <c r="Q774" s="195"/>
      <c r="R774" s="195"/>
      <c r="S774" s="195"/>
      <c r="T774" s="289"/>
      <c r="U774" s="297">
        <f t="shared" ref="U774:U803" si="1063">SUM(K774:T774)</f>
        <v>0</v>
      </c>
      <c r="V774" s="196">
        <f t="shared" ref="V774:V802" si="1064">SUM(J774+U774)</f>
        <v>0</v>
      </c>
      <c r="W774" s="195"/>
      <c r="X774" s="297">
        <f t="shared" ref="X774:X802" si="1065">SUM(V774:W774)</f>
        <v>0</v>
      </c>
      <c r="Y774" s="339"/>
      <c r="Z774" s="339"/>
      <c r="AB774" s="299">
        <f t="shared" si="1056"/>
        <v>0</v>
      </c>
    </row>
    <row r="775" spans="1:28" s="197" customFormat="1" hidden="1" x14ac:dyDescent="0.25">
      <c r="A775" s="192"/>
      <c r="B775" s="193" t="s">
        <v>51</v>
      </c>
      <c r="C775" s="194" t="s">
        <v>52</v>
      </c>
      <c r="D775" s="195"/>
      <c r="E775" s="195"/>
      <c r="F775" s="196">
        <f t="shared" si="1061"/>
        <v>0</v>
      </c>
      <c r="G775" s="196"/>
      <c r="H775" s="339"/>
      <c r="I775" s="339"/>
      <c r="J775" s="297">
        <f t="shared" si="1062"/>
        <v>0</v>
      </c>
      <c r="K775" s="339"/>
      <c r="L775" s="195"/>
      <c r="M775" s="339"/>
      <c r="N775" s="339"/>
      <c r="O775" s="195"/>
      <c r="P775" s="339"/>
      <c r="Q775" s="195"/>
      <c r="R775" s="195"/>
      <c r="S775" s="195"/>
      <c r="T775" s="289"/>
      <c r="U775" s="297">
        <f t="shared" si="1063"/>
        <v>0</v>
      </c>
      <c r="V775" s="196">
        <f t="shared" si="1064"/>
        <v>0</v>
      </c>
      <c r="W775" s="195"/>
      <c r="X775" s="297">
        <f t="shared" si="1065"/>
        <v>0</v>
      </c>
      <c r="Y775" s="339"/>
      <c r="Z775" s="339"/>
      <c r="AB775" s="299">
        <f t="shared" si="1056"/>
        <v>0</v>
      </c>
    </row>
    <row r="776" spans="1:28" s="184" customFormat="1" hidden="1" x14ac:dyDescent="0.25">
      <c r="A776" s="181"/>
      <c r="B776" s="181">
        <v>324</v>
      </c>
      <c r="C776" s="182"/>
      <c r="D776" s="183">
        <f>SUM(D777)</f>
        <v>0</v>
      </c>
      <c r="E776" s="183">
        <f t="shared" ref="E776:W776" si="1066">SUM(E777)</f>
        <v>0</v>
      </c>
      <c r="F776" s="196">
        <f t="shared" si="1061"/>
        <v>0</v>
      </c>
      <c r="G776" s="183"/>
      <c r="H776" s="340">
        <f t="shared" si="1066"/>
        <v>0</v>
      </c>
      <c r="I776" s="340">
        <f t="shared" si="1066"/>
        <v>0</v>
      </c>
      <c r="J776" s="297">
        <f t="shared" si="1062"/>
        <v>0</v>
      </c>
      <c r="K776" s="340">
        <f t="shared" si="1066"/>
        <v>0</v>
      </c>
      <c r="L776" s="183">
        <f t="shared" si="1066"/>
        <v>0</v>
      </c>
      <c r="M776" s="340"/>
      <c r="N776" s="340">
        <f t="shared" si="1066"/>
        <v>0</v>
      </c>
      <c r="O776" s="183">
        <f t="shared" si="1066"/>
        <v>0</v>
      </c>
      <c r="P776" s="340">
        <f t="shared" si="1066"/>
        <v>0</v>
      </c>
      <c r="Q776" s="183">
        <f t="shared" si="1066"/>
        <v>0</v>
      </c>
      <c r="R776" s="183">
        <f t="shared" si="1066"/>
        <v>0</v>
      </c>
      <c r="S776" s="183">
        <f t="shared" si="1066"/>
        <v>0</v>
      </c>
      <c r="T776" s="290">
        <f t="shared" si="1066"/>
        <v>0</v>
      </c>
      <c r="U776" s="297">
        <f t="shared" si="1063"/>
        <v>0</v>
      </c>
      <c r="V776" s="196">
        <f t="shared" si="1064"/>
        <v>0</v>
      </c>
      <c r="W776" s="183">
        <f t="shared" si="1066"/>
        <v>0</v>
      </c>
      <c r="X776" s="297">
        <f t="shared" si="1065"/>
        <v>0</v>
      </c>
      <c r="Y776" s="340">
        <f t="shared" ref="Y776:Z776" si="1067">SUM(Y777)</f>
        <v>0</v>
      </c>
      <c r="Z776" s="340">
        <f t="shared" si="1067"/>
        <v>0</v>
      </c>
      <c r="AB776" s="299">
        <f t="shared" si="1056"/>
        <v>0</v>
      </c>
    </row>
    <row r="777" spans="1:28" s="197" customFormat="1" hidden="1" x14ac:dyDescent="0.25">
      <c r="A777" s="192"/>
      <c r="B777" s="198" t="s">
        <v>54</v>
      </c>
      <c r="C777" s="194" t="s">
        <v>53</v>
      </c>
      <c r="D777" s="195"/>
      <c r="E777" s="195"/>
      <c r="F777" s="196">
        <f t="shared" si="1061"/>
        <v>0</v>
      </c>
      <c r="G777" s="196"/>
      <c r="H777" s="339"/>
      <c r="I777" s="339"/>
      <c r="J777" s="297">
        <f t="shared" si="1062"/>
        <v>0</v>
      </c>
      <c r="K777" s="339"/>
      <c r="L777" s="195"/>
      <c r="M777" s="339"/>
      <c r="N777" s="339"/>
      <c r="O777" s="195"/>
      <c r="P777" s="339"/>
      <c r="Q777" s="195"/>
      <c r="R777" s="195"/>
      <c r="S777" s="195"/>
      <c r="T777" s="289"/>
      <c r="U777" s="297">
        <f t="shared" si="1063"/>
        <v>0</v>
      </c>
      <c r="V777" s="196">
        <f t="shared" si="1064"/>
        <v>0</v>
      </c>
      <c r="W777" s="195"/>
      <c r="X777" s="297">
        <f t="shared" si="1065"/>
        <v>0</v>
      </c>
      <c r="Y777" s="339"/>
      <c r="Z777" s="339"/>
      <c r="AB777" s="299">
        <f t="shared" si="1056"/>
        <v>0</v>
      </c>
    </row>
    <row r="778" spans="1:28" s="184" customFormat="1" hidden="1" x14ac:dyDescent="0.25">
      <c r="A778" s="181"/>
      <c r="B778" s="189" t="s">
        <v>547</v>
      </c>
      <c r="C778" s="182"/>
      <c r="D778" s="183">
        <f t="shared" ref="D778:E778" si="1068">SUM(D779+D780+D781+D782+D783+D784+D785)</f>
        <v>0</v>
      </c>
      <c r="E778" s="183">
        <f t="shared" si="1068"/>
        <v>0</v>
      </c>
      <c r="F778" s="196">
        <f t="shared" si="1061"/>
        <v>0</v>
      </c>
      <c r="G778" s="183"/>
      <c r="H778" s="340">
        <f t="shared" ref="H778:I778" si="1069">SUM(H779+H780+H781+H782+H783+H784+H785)</f>
        <v>0</v>
      </c>
      <c r="I778" s="340">
        <f t="shared" si="1069"/>
        <v>0</v>
      </c>
      <c r="J778" s="297">
        <f t="shared" si="1062"/>
        <v>0</v>
      </c>
      <c r="K778" s="340">
        <f t="shared" ref="K778:T778" si="1070">SUM(K779+K780+K781+K782+K783+K784+K785)</f>
        <v>0</v>
      </c>
      <c r="L778" s="183">
        <f t="shared" si="1070"/>
        <v>0</v>
      </c>
      <c r="M778" s="340"/>
      <c r="N778" s="340">
        <f t="shared" si="1070"/>
        <v>0</v>
      </c>
      <c r="O778" s="183">
        <f t="shared" si="1070"/>
        <v>0</v>
      </c>
      <c r="P778" s="340">
        <f t="shared" si="1070"/>
        <v>0</v>
      </c>
      <c r="Q778" s="183">
        <f t="shared" si="1070"/>
        <v>0</v>
      </c>
      <c r="R778" s="183">
        <f t="shared" si="1070"/>
        <v>0</v>
      </c>
      <c r="S778" s="183">
        <f t="shared" si="1070"/>
        <v>0</v>
      </c>
      <c r="T778" s="290">
        <f t="shared" si="1070"/>
        <v>0</v>
      </c>
      <c r="U778" s="297">
        <f t="shared" si="1063"/>
        <v>0</v>
      </c>
      <c r="V778" s="196">
        <f t="shared" si="1064"/>
        <v>0</v>
      </c>
      <c r="W778" s="183">
        <f t="shared" ref="W778" si="1071">SUM(W779+W780+W781+W782+W783+W784+W785)</f>
        <v>0</v>
      </c>
      <c r="X778" s="297">
        <f t="shared" si="1065"/>
        <v>0</v>
      </c>
      <c r="Y778" s="340">
        <f t="shared" ref="Y778" si="1072">SUM(Y779+Y780+Y781+Y782+Y783+Y784+Y785)</f>
        <v>0</v>
      </c>
      <c r="Z778" s="340">
        <f t="shared" ref="Z778" si="1073">SUM(Z779+Z780+Z781+Z782+Z783+Z784+Z785)</f>
        <v>0</v>
      </c>
      <c r="AB778" s="299">
        <f t="shared" si="1056"/>
        <v>0</v>
      </c>
    </row>
    <row r="779" spans="1:28" s="197" customFormat="1" ht="12.75" hidden="1" customHeight="1" x14ac:dyDescent="0.25">
      <c r="A779" s="192"/>
      <c r="B779" s="193" t="s">
        <v>56</v>
      </c>
      <c r="C779" s="194" t="s">
        <v>57</v>
      </c>
      <c r="D779" s="195"/>
      <c r="E779" s="195"/>
      <c r="F779" s="196">
        <f t="shared" si="1061"/>
        <v>0</v>
      </c>
      <c r="G779" s="196"/>
      <c r="H779" s="339"/>
      <c r="I779" s="339"/>
      <c r="J779" s="297">
        <f t="shared" si="1062"/>
        <v>0</v>
      </c>
      <c r="K779" s="339"/>
      <c r="L779" s="195"/>
      <c r="M779" s="339"/>
      <c r="N779" s="339"/>
      <c r="O779" s="195"/>
      <c r="P779" s="339"/>
      <c r="Q779" s="195"/>
      <c r="R779" s="195"/>
      <c r="S779" s="195"/>
      <c r="T779" s="289"/>
      <c r="U779" s="297">
        <f t="shared" si="1063"/>
        <v>0</v>
      </c>
      <c r="V779" s="196">
        <f t="shared" si="1064"/>
        <v>0</v>
      </c>
      <c r="W779" s="195"/>
      <c r="X779" s="297">
        <f t="shared" si="1065"/>
        <v>0</v>
      </c>
      <c r="Y779" s="339"/>
      <c r="Z779" s="339"/>
      <c r="AB779" s="299">
        <f t="shared" si="1056"/>
        <v>0</v>
      </c>
    </row>
    <row r="780" spans="1:28" s="197" customFormat="1" hidden="1" x14ac:dyDescent="0.25">
      <c r="A780" s="192"/>
      <c r="B780" s="193" t="s">
        <v>58</v>
      </c>
      <c r="C780" s="194" t="s">
        <v>59</v>
      </c>
      <c r="D780" s="195"/>
      <c r="E780" s="195"/>
      <c r="F780" s="196">
        <f t="shared" si="1061"/>
        <v>0</v>
      </c>
      <c r="G780" s="196"/>
      <c r="H780" s="339"/>
      <c r="I780" s="339"/>
      <c r="J780" s="297">
        <f t="shared" si="1062"/>
        <v>0</v>
      </c>
      <c r="K780" s="339"/>
      <c r="L780" s="195"/>
      <c r="M780" s="339"/>
      <c r="N780" s="339"/>
      <c r="O780" s="195"/>
      <c r="P780" s="339"/>
      <c r="Q780" s="195"/>
      <c r="R780" s="195"/>
      <c r="S780" s="195"/>
      <c r="T780" s="289"/>
      <c r="U780" s="297">
        <f t="shared" si="1063"/>
        <v>0</v>
      </c>
      <c r="V780" s="196">
        <f t="shared" si="1064"/>
        <v>0</v>
      </c>
      <c r="W780" s="195"/>
      <c r="X780" s="297">
        <f t="shared" si="1065"/>
        <v>0</v>
      </c>
      <c r="Y780" s="339"/>
      <c r="Z780" s="339"/>
      <c r="AB780" s="299">
        <f t="shared" si="1056"/>
        <v>0</v>
      </c>
    </row>
    <row r="781" spans="1:28" s="197" customFormat="1" hidden="1" x14ac:dyDescent="0.25">
      <c r="A781" s="192"/>
      <c r="B781" s="193" t="s">
        <v>60</v>
      </c>
      <c r="C781" s="194" t="s">
        <v>61</v>
      </c>
      <c r="D781" s="195"/>
      <c r="E781" s="195"/>
      <c r="F781" s="196">
        <f t="shared" si="1061"/>
        <v>0</v>
      </c>
      <c r="G781" s="196"/>
      <c r="H781" s="339"/>
      <c r="I781" s="339"/>
      <c r="J781" s="297">
        <f t="shared" si="1062"/>
        <v>0</v>
      </c>
      <c r="K781" s="339"/>
      <c r="L781" s="195"/>
      <c r="M781" s="339"/>
      <c r="N781" s="339"/>
      <c r="O781" s="195"/>
      <c r="P781" s="339"/>
      <c r="Q781" s="195"/>
      <c r="R781" s="195"/>
      <c r="S781" s="195"/>
      <c r="T781" s="289"/>
      <c r="U781" s="297">
        <f t="shared" si="1063"/>
        <v>0</v>
      </c>
      <c r="V781" s="196">
        <f t="shared" si="1064"/>
        <v>0</v>
      </c>
      <c r="W781" s="195"/>
      <c r="X781" s="297">
        <f t="shared" si="1065"/>
        <v>0</v>
      </c>
      <c r="Y781" s="339"/>
      <c r="Z781" s="339"/>
      <c r="AB781" s="299">
        <f t="shared" si="1056"/>
        <v>0</v>
      </c>
    </row>
    <row r="782" spans="1:28" s="197" customFormat="1" hidden="1" x14ac:dyDescent="0.25">
      <c r="A782" s="192"/>
      <c r="B782" s="193" t="s">
        <v>62</v>
      </c>
      <c r="C782" s="194" t="s">
        <v>63</v>
      </c>
      <c r="D782" s="195"/>
      <c r="E782" s="195"/>
      <c r="F782" s="196">
        <f t="shared" si="1061"/>
        <v>0</v>
      </c>
      <c r="G782" s="196"/>
      <c r="H782" s="339"/>
      <c r="I782" s="339"/>
      <c r="J782" s="297">
        <f t="shared" si="1062"/>
        <v>0</v>
      </c>
      <c r="K782" s="339"/>
      <c r="L782" s="195"/>
      <c r="M782" s="339"/>
      <c r="N782" s="339"/>
      <c r="O782" s="195"/>
      <c r="P782" s="339"/>
      <c r="Q782" s="195"/>
      <c r="R782" s="195"/>
      <c r="S782" s="195"/>
      <c r="T782" s="289"/>
      <c r="U782" s="297">
        <f t="shared" si="1063"/>
        <v>0</v>
      </c>
      <c r="V782" s="196">
        <f t="shared" si="1064"/>
        <v>0</v>
      </c>
      <c r="W782" s="195"/>
      <c r="X782" s="297">
        <f t="shared" si="1065"/>
        <v>0</v>
      </c>
      <c r="Y782" s="339"/>
      <c r="Z782" s="339"/>
      <c r="AB782" s="299">
        <f t="shared" si="1056"/>
        <v>0</v>
      </c>
    </row>
    <row r="783" spans="1:28" s="197" customFormat="1" hidden="1" x14ac:dyDescent="0.25">
      <c r="A783" s="192"/>
      <c r="B783" s="192">
        <v>3295</v>
      </c>
      <c r="C783" s="194" t="s">
        <v>64</v>
      </c>
      <c r="D783" s="195"/>
      <c r="E783" s="195"/>
      <c r="F783" s="196">
        <f t="shared" si="1061"/>
        <v>0</v>
      </c>
      <c r="G783" s="196"/>
      <c r="H783" s="339"/>
      <c r="I783" s="339"/>
      <c r="J783" s="297">
        <f t="shared" si="1062"/>
        <v>0</v>
      </c>
      <c r="K783" s="339"/>
      <c r="L783" s="195"/>
      <c r="M783" s="339"/>
      <c r="N783" s="339"/>
      <c r="O783" s="195"/>
      <c r="P783" s="339"/>
      <c r="Q783" s="195"/>
      <c r="R783" s="195"/>
      <c r="S783" s="195"/>
      <c r="T783" s="289"/>
      <c r="U783" s="297">
        <f t="shared" si="1063"/>
        <v>0</v>
      </c>
      <c r="V783" s="196">
        <f t="shared" si="1064"/>
        <v>0</v>
      </c>
      <c r="W783" s="195"/>
      <c r="X783" s="297">
        <f t="shared" si="1065"/>
        <v>0</v>
      </c>
      <c r="Y783" s="339"/>
      <c r="Z783" s="339"/>
      <c r="AB783" s="299">
        <f t="shared" si="1056"/>
        <v>0</v>
      </c>
    </row>
    <row r="784" spans="1:28" s="197" customFormat="1" hidden="1" x14ac:dyDescent="0.25">
      <c r="A784" s="192"/>
      <c r="B784" s="192">
        <v>3296</v>
      </c>
      <c r="C784" s="200" t="s">
        <v>65</v>
      </c>
      <c r="D784" s="195"/>
      <c r="E784" s="195"/>
      <c r="F784" s="196">
        <f t="shared" si="1061"/>
        <v>0</v>
      </c>
      <c r="G784" s="196"/>
      <c r="H784" s="339"/>
      <c r="I784" s="339"/>
      <c r="J784" s="297">
        <f t="shared" si="1062"/>
        <v>0</v>
      </c>
      <c r="K784" s="339"/>
      <c r="L784" s="195"/>
      <c r="M784" s="339"/>
      <c r="N784" s="339"/>
      <c r="O784" s="195"/>
      <c r="P784" s="339"/>
      <c r="Q784" s="195"/>
      <c r="R784" s="195"/>
      <c r="S784" s="195"/>
      <c r="T784" s="289"/>
      <c r="U784" s="297">
        <f t="shared" si="1063"/>
        <v>0</v>
      </c>
      <c r="V784" s="196">
        <f t="shared" si="1064"/>
        <v>0</v>
      </c>
      <c r="W784" s="195"/>
      <c r="X784" s="297">
        <f t="shared" si="1065"/>
        <v>0</v>
      </c>
      <c r="Y784" s="339"/>
      <c r="Z784" s="339"/>
      <c r="AB784" s="299">
        <f t="shared" si="1056"/>
        <v>0</v>
      </c>
    </row>
    <row r="785" spans="1:28" s="197" customFormat="1" hidden="1" x14ac:dyDescent="0.25">
      <c r="A785" s="192"/>
      <c r="B785" s="193" t="s">
        <v>66</v>
      </c>
      <c r="C785" s="194" t="s">
        <v>55</v>
      </c>
      <c r="D785" s="195"/>
      <c r="E785" s="195"/>
      <c r="F785" s="196">
        <f t="shared" si="1061"/>
        <v>0</v>
      </c>
      <c r="G785" s="196"/>
      <c r="H785" s="339"/>
      <c r="I785" s="339"/>
      <c r="J785" s="297">
        <f t="shared" si="1062"/>
        <v>0</v>
      </c>
      <c r="K785" s="339"/>
      <c r="L785" s="195"/>
      <c r="M785" s="339"/>
      <c r="N785" s="339"/>
      <c r="O785" s="195"/>
      <c r="P785" s="339"/>
      <c r="Q785" s="195"/>
      <c r="R785" s="195"/>
      <c r="S785" s="195"/>
      <c r="T785" s="289"/>
      <c r="U785" s="297">
        <f t="shared" si="1063"/>
        <v>0</v>
      </c>
      <c r="V785" s="196">
        <f t="shared" si="1064"/>
        <v>0</v>
      </c>
      <c r="W785" s="195"/>
      <c r="X785" s="297">
        <f t="shared" si="1065"/>
        <v>0</v>
      </c>
      <c r="Y785" s="339"/>
      <c r="Z785" s="339"/>
      <c r="AB785" s="299">
        <f t="shared" si="1056"/>
        <v>0</v>
      </c>
    </row>
    <row r="786" spans="1:28" s="184" customFormat="1" hidden="1" x14ac:dyDescent="0.25">
      <c r="A786" s="5"/>
      <c r="B786" s="181">
        <v>34</v>
      </c>
      <c r="C786" s="182" t="s">
        <v>67</v>
      </c>
      <c r="D786" s="183">
        <f t="shared" ref="D786:E786" si="1074">SUM(D787+D792)</f>
        <v>0</v>
      </c>
      <c r="E786" s="183">
        <f t="shared" si="1074"/>
        <v>0</v>
      </c>
      <c r="F786" s="196">
        <f t="shared" si="1061"/>
        <v>0</v>
      </c>
      <c r="G786" s="183"/>
      <c r="H786" s="340">
        <f t="shared" ref="H786:I786" si="1075">SUM(H787+H792)</f>
        <v>0</v>
      </c>
      <c r="I786" s="340">
        <f t="shared" si="1075"/>
        <v>0</v>
      </c>
      <c r="J786" s="297">
        <f t="shared" si="1062"/>
        <v>0</v>
      </c>
      <c r="K786" s="340">
        <f t="shared" ref="K786:T786" si="1076">SUM(K787+K792)</f>
        <v>0</v>
      </c>
      <c r="L786" s="183">
        <f t="shared" si="1076"/>
        <v>0</v>
      </c>
      <c r="M786" s="340"/>
      <c r="N786" s="340">
        <f t="shared" si="1076"/>
        <v>0</v>
      </c>
      <c r="O786" s="183">
        <f t="shared" si="1076"/>
        <v>0</v>
      </c>
      <c r="P786" s="340">
        <f t="shared" si="1076"/>
        <v>0</v>
      </c>
      <c r="Q786" s="183">
        <f t="shared" si="1076"/>
        <v>0</v>
      </c>
      <c r="R786" s="183">
        <f t="shared" si="1076"/>
        <v>0</v>
      </c>
      <c r="S786" s="183">
        <f t="shared" si="1076"/>
        <v>0</v>
      </c>
      <c r="T786" s="290">
        <f t="shared" si="1076"/>
        <v>0</v>
      </c>
      <c r="U786" s="297">
        <f t="shared" si="1063"/>
        <v>0</v>
      </c>
      <c r="V786" s="196">
        <f t="shared" si="1064"/>
        <v>0</v>
      </c>
      <c r="W786" s="183">
        <f t="shared" ref="W786" si="1077">SUM(W787+W792)</f>
        <v>0</v>
      </c>
      <c r="X786" s="297">
        <f t="shared" si="1065"/>
        <v>0</v>
      </c>
      <c r="Y786" s="340">
        <f t="shared" ref="Y786" si="1078">SUM(Y787+Y792)</f>
        <v>0</v>
      </c>
      <c r="Z786" s="340">
        <f t="shared" ref="Z786" si="1079">SUM(Z787+Z792)</f>
        <v>0</v>
      </c>
      <c r="AB786" s="299">
        <f t="shared" si="1056"/>
        <v>0</v>
      </c>
    </row>
    <row r="787" spans="1:28" s="184" customFormat="1" hidden="1" x14ac:dyDescent="0.25">
      <c r="A787" s="181"/>
      <c r="B787" s="181">
        <v>342</v>
      </c>
      <c r="C787" s="182" t="s">
        <v>68</v>
      </c>
      <c r="D787" s="183">
        <f t="shared" ref="D787:E787" si="1080">SUM(D788+D789+D790+D791)</f>
        <v>0</v>
      </c>
      <c r="E787" s="183">
        <f t="shared" si="1080"/>
        <v>0</v>
      </c>
      <c r="F787" s="196">
        <f t="shared" si="1061"/>
        <v>0</v>
      </c>
      <c r="G787" s="183"/>
      <c r="H787" s="340">
        <f t="shared" ref="H787:I787" si="1081">SUM(H788+H789+H790+H791)</f>
        <v>0</v>
      </c>
      <c r="I787" s="340">
        <f t="shared" si="1081"/>
        <v>0</v>
      </c>
      <c r="J787" s="297">
        <f t="shared" si="1062"/>
        <v>0</v>
      </c>
      <c r="K787" s="340">
        <f t="shared" ref="K787:T787" si="1082">SUM(K788+K789+K790+K791)</f>
        <v>0</v>
      </c>
      <c r="L787" s="183">
        <f t="shared" si="1082"/>
        <v>0</v>
      </c>
      <c r="M787" s="340"/>
      <c r="N787" s="340">
        <f t="shared" si="1082"/>
        <v>0</v>
      </c>
      <c r="O787" s="183">
        <f t="shared" si="1082"/>
        <v>0</v>
      </c>
      <c r="P787" s="340">
        <f t="shared" si="1082"/>
        <v>0</v>
      </c>
      <c r="Q787" s="183">
        <f t="shared" si="1082"/>
        <v>0</v>
      </c>
      <c r="R787" s="183">
        <f t="shared" si="1082"/>
        <v>0</v>
      </c>
      <c r="S787" s="183">
        <f t="shared" si="1082"/>
        <v>0</v>
      </c>
      <c r="T787" s="290">
        <f t="shared" si="1082"/>
        <v>0</v>
      </c>
      <c r="U787" s="297">
        <f t="shared" si="1063"/>
        <v>0</v>
      </c>
      <c r="V787" s="196">
        <f t="shared" si="1064"/>
        <v>0</v>
      </c>
      <c r="W787" s="183">
        <f t="shared" ref="W787" si="1083">SUM(W788+W789+W790+W791)</f>
        <v>0</v>
      </c>
      <c r="X787" s="297">
        <f t="shared" si="1065"/>
        <v>0</v>
      </c>
      <c r="Y787" s="340">
        <f t="shared" ref="Y787" si="1084">SUM(Y788+Y789+Y790+Y791)</f>
        <v>0</v>
      </c>
      <c r="Z787" s="340">
        <f t="shared" ref="Z787" si="1085">SUM(Z788+Z789+Z790+Z791)</f>
        <v>0</v>
      </c>
      <c r="AB787" s="299">
        <f t="shared" si="1056"/>
        <v>0</v>
      </c>
    </row>
    <row r="788" spans="1:28" s="197" customFormat="1" ht="27.75" hidden="1" customHeight="1" x14ac:dyDescent="0.25">
      <c r="A788" s="192"/>
      <c r="B788" s="193" t="s">
        <v>69</v>
      </c>
      <c r="C788" s="194" t="s">
        <v>70</v>
      </c>
      <c r="D788" s="195"/>
      <c r="E788" s="195"/>
      <c r="F788" s="196">
        <f t="shared" si="1061"/>
        <v>0</v>
      </c>
      <c r="G788" s="196"/>
      <c r="H788" s="339"/>
      <c r="I788" s="339"/>
      <c r="J788" s="297">
        <f t="shared" si="1062"/>
        <v>0</v>
      </c>
      <c r="K788" s="339"/>
      <c r="L788" s="195"/>
      <c r="M788" s="339"/>
      <c r="N788" s="339"/>
      <c r="O788" s="195"/>
      <c r="P788" s="339"/>
      <c r="Q788" s="195"/>
      <c r="R788" s="195"/>
      <c r="S788" s="195"/>
      <c r="T788" s="289"/>
      <c r="U788" s="297">
        <f t="shared" si="1063"/>
        <v>0</v>
      </c>
      <c r="V788" s="196">
        <f t="shared" si="1064"/>
        <v>0</v>
      </c>
      <c r="W788" s="195"/>
      <c r="X788" s="297">
        <f t="shared" si="1065"/>
        <v>0</v>
      </c>
      <c r="Y788" s="339"/>
      <c r="Z788" s="339"/>
      <c r="AB788" s="299">
        <f t="shared" si="1056"/>
        <v>0</v>
      </c>
    </row>
    <row r="789" spans="1:28" s="197" customFormat="1" ht="27" hidden="1" x14ac:dyDescent="0.25">
      <c r="A789" s="192"/>
      <c r="B789" s="192">
        <v>3426</v>
      </c>
      <c r="C789" s="194" t="s">
        <v>71</v>
      </c>
      <c r="D789" s="195"/>
      <c r="E789" s="195"/>
      <c r="F789" s="196">
        <f t="shared" si="1061"/>
        <v>0</v>
      </c>
      <c r="G789" s="196"/>
      <c r="H789" s="339"/>
      <c r="I789" s="339"/>
      <c r="J789" s="297">
        <f t="shared" si="1062"/>
        <v>0</v>
      </c>
      <c r="K789" s="339"/>
      <c r="L789" s="195"/>
      <c r="M789" s="339"/>
      <c r="N789" s="339"/>
      <c r="O789" s="195"/>
      <c r="P789" s="339"/>
      <c r="Q789" s="195"/>
      <c r="R789" s="195"/>
      <c r="S789" s="195"/>
      <c r="T789" s="289"/>
      <c r="U789" s="297">
        <f t="shared" si="1063"/>
        <v>0</v>
      </c>
      <c r="V789" s="196">
        <f t="shared" si="1064"/>
        <v>0</v>
      </c>
      <c r="W789" s="195"/>
      <c r="X789" s="297">
        <f t="shared" si="1065"/>
        <v>0</v>
      </c>
      <c r="Y789" s="339"/>
      <c r="Z789" s="339"/>
      <c r="AB789" s="299">
        <f t="shared" si="1056"/>
        <v>0</v>
      </c>
    </row>
    <row r="790" spans="1:28" s="197" customFormat="1" ht="27" hidden="1" x14ac:dyDescent="0.25">
      <c r="A790" s="192"/>
      <c r="B790" s="192">
        <v>3427</v>
      </c>
      <c r="C790" s="194" t="s">
        <v>72</v>
      </c>
      <c r="D790" s="195"/>
      <c r="E790" s="195"/>
      <c r="F790" s="196">
        <f t="shared" si="1061"/>
        <v>0</v>
      </c>
      <c r="G790" s="196"/>
      <c r="H790" s="339"/>
      <c r="I790" s="339"/>
      <c r="J790" s="297">
        <f t="shared" si="1062"/>
        <v>0</v>
      </c>
      <c r="K790" s="339"/>
      <c r="L790" s="195"/>
      <c r="M790" s="339"/>
      <c r="N790" s="339"/>
      <c r="O790" s="195"/>
      <c r="P790" s="339"/>
      <c r="Q790" s="195"/>
      <c r="R790" s="195"/>
      <c r="S790" s="195"/>
      <c r="T790" s="289"/>
      <c r="U790" s="297">
        <f t="shared" si="1063"/>
        <v>0</v>
      </c>
      <c r="V790" s="196">
        <f t="shared" si="1064"/>
        <v>0</v>
      </c>
      <c r="W790" s="195"/>
      <c r="X790" s="297">
        <f t="shared" si="1065"/>
        <v>0</v>
      </c>
      <c r="Y790" s="339"/>
      <c r="Z790" s="339"/>
      <c r="AB790" s="299">
        <f t="shared" si="1056"/>
        <v>0</v>
      </c>
    </row>
    <row r="791" spans="1:28" s="197" customFormat="1" hidden="1" x14ac:dyDescent="0.25">
      <c r="A791" s="192"/>
      <c r="B791" s="192">
        <v>3428</v>
      </c>
      <c r="C791" s="194" t="s">
        <v>73</v>
      </c>
      <c r="D791" s="195"/>
      <c r="E791" s="195"/>
      <c r="F791" s="196">
        <f t="shared" si="1061"/>
        <v>0</v>
      </c>
      <c r="G791" s="196"/>
      <c r="H791" s="339"/>
      <c r="I791" s="339"/>
      <c r="J791" s="297">
        <f t="shared" si="1062"/>
        <v>0</v>
      </c>
      <c r="K791" s="339"/>
      <c r="L791" s="195"/>
      <c r="M791" s="339"/>
      <c r="N791" s="339"/>
      <c r="O791" s="195"/>
      <c r="P791" s="339"/>
      <c r="Q791" s="195"/>
      <c r="R791" s="195"/>
      <c r="S791" s="195"/>
      <c r="T791" s="289"/>
      <c r="U791" s="297">
        <f t="shared" si="1063"/>
        <v>0</v>
      </c>
      <c r="V791" s="196">
        <f t="shared" si="1064"/>
        <v>0</v>
      </c>
      <c r="W791" s="195"/>
      <c r="X791" s="297">
        <f t="shared" si="1065"/>
        <v>0</v>
      </c>
      <c r="Y791" s="339"/>
      <c r="Z791" s="339"/>
      <c r="AB791" s="299">
        <f t="shared" si="1056"/>
        <v>0</v>
      </c>
    </row>
    <row r="792" spans="1:28" s="184" customFormat="1" hidden="1" x14ac:dyDescent="0.25">
      <c r="A792" s="181"/>
      <c r="B792" s="181">
        <v>343</v>
      </c>
      <c r="C792" s="182"/>
      <c r="D792" s="183">
        <f t="shared" ref="D792:E792" si="1086">SUM(D793+D794+D795+D796)</f>
        <v>0</v>
      </c>
      <c r="E792" s="183">
        <f t="shared" si="1086"/>
        <v>0</v>
      </c>
      <c r="F792" s="196">
        <f t="shared" si="1061"/>
        <v>0</v>
      </c>
      <c r="G792" s="183"/>
      <c r="H792" s="340">
        <f t="shared" ref="H792:I792" si="1087">SUM(H793+H794+H795+H796)</f>
        <v>0</v>
      </c>
      <c r="I792" s="340">
        <f t="shared" si="1087"/>
        <v>0</v>
      </c>
      <c r="J792" s="297">
        <f t="shared" si="1062"/>
        <v>0</v>
      </c>
      <c r="K792" s="340">
        <f t="shared" ref="K792:T792" si="1088">SUM(K793+K794+K795+K796)</f>
        <v>0</v>
      </c>
      <c r="L792" s="183">
        <f t="shared" si="1088"/>
        <v>0</v>
      </c>
      <c r="M792" s="340"/>
      <c r="N792" s="340">
        <f t="shared" si="1088"/>
        <v>0</v>
      </c>
      <c r="O792" s="183">
        <f t="shared" si="1088"/>
        <v>0</v>
      </c>
      <c r="P792" s="340">
        <f t="shared" si="1088"/>
        <v>0</v>
      </c>
      <c r="Q792" s="183">
        <f t="shared" si="1088"/>
        <v>0</v>
      </c>
      <c r="R792" s="183">
        <f t="shared" si="1088"/>
        <v>0</v>
      </c>
      <c r="S792" s="183">
        <f t="shared" si="1088"/>
        <v>0</v>
      </c>
      <c r="T792" s="290">
        <f t="shared" si="1088"/>
        <v>0</v>
      </c>
      <c r="U792" s="297">
        <f t="shared" si="1063"/>
        <v>0</v>
      </c>
      <c r="V792" s="196">
        <f t="shared" si="1064"/>
        <v>0</v>
      </c>
      <c r="W792" s="183">
        <f t="shared" ref="W792" si="1089">SUM(W793+W794+W795+W796)</f>
        <v>0</v>
      </c>
      <c r="X792" s="297">
        <f t="shared" si="1065"/>
        <v>0</v>
      </c>
      <c r="Y792" s="340">
        <f t="shared" ref="Y792" si="1090">SUM(Y793+Y794+Y795+Y796)</f>
        <v>0</v>
      </c>
      <c r="Z792" s="340">
        <f t="shared" ref="Z792" si="1091">SUM(Z793+Z794+Z795+Z796)</f>
        <v>0</v>
      </c>
      <c r="AB792" s="299">
        <f t="shared" si="1056"/>
        <v>0</v>
      </c>
    </row>
    <row r="793" spans="1:28" s="197" customFormat="1" hidden="1" x14ac:dyDescent="0.25">
      <c r="A793" s="192"/>
      <c r="B793" s="193" t="s">
        <v>74</v>
      </c>
      <c r="C793" s="194" t="s">
        <v>75</v>
      </c>
      <c r="D793" s="195"/>
      <c r="E793" s="195"/>
      <c r="F793" s="196">
        <f t="shared" si="1061"/>
        <v>0</v>
      </c>
      <c r="G793" s="196"/>
      <c r="H793" s="339"/>
      <c r="I793" s="339"/>
      <c r="J793" s="297">
        <f t="shared" si="1062"/>
        <v>0</v>
      </c>
      <c r="K793" s="339"/>
      <c r="L793" s="195"/>
      <c r="M793" s="339"/>
      <c r="N793" s="339"/>
      <c r="O793" s="195"/>
      <c r="P793" s="339"/>
      <c r="Q793" s="195"/>
      <c r="R793" s="195"/>
      <c r="S793" s="195"/>
      <c r="T793" s="289"/>
      <c r="U793" s="297">
        <f t="shared" si="1063"/>
        <v>0</v>
      </c>
      <c r="V793" s="196">
        <f t="shared" si="1064"/>
        <v>0</v>
      </c>
      <c r="W793" s="195"/>
      <c r="X793" s="297">
        <f t="shared" si="1065"/>
        <v>0</v>
      </c>
      <c r="Y793" s="339"/>
      <c r="Z793" s="339"/>
      <c r="AB793" s="299">
        <f t="shared" si="1056"/>
        <v>0</v>
      </c>
    </row>
    <row r="794" spans="1:28" s="197" customFormat="1" ht="27" hidden="1" x14ac:dyDescent="0.25">
      <c r="A794" s="192"/>
      <c r="B794" s="193" t="s">
        <v>76</v>
      </c>
      <c r="C794" s="194" t="s">
        <v>77</v>
      </c>
      <c r="D794" s="195"/>
      <c r="E794" s="195"/>
      <c r="F794" s="196">
        <f t="shared" si="1061"/>
        <v>0</v>
      </c>
      <c r="G794" s="196"/>
      <c r="H794" s="339"/>
      <c r="I794" s="339"/>
      <c r="J794" s="297">
        <f t="shared" si="1062"/>
        <v>0</v>
      </c>
      <c r="K794" s="339"/>
      <c r="L794" s="195"/>
      <c r="M794" s="339"/>
      <c r="N794" s="339"/>
      <c r="O794" s="195"/>
      <c r="P794" s="339"/>
      <c r="Q794" s="195"/>
      <c r="R794" s="195"/>
      <c r="S794" s="195"/>
      <c r="T794" s="289"/>
      <c r="U794" s="297">
        <f t="shared" si="1063"/>
        <v>0</v>
      </c>
      <c r="V794" s="196">
        <f t="shared" si="1064"/>
        <v>0</v>
      </c>
      <c r="W794" s="195"/>
      <c r="X794" s="297">
        <f t="shared" si="1065"/>
        <v>0</v>
      </c>
      <c r="Y794" s="339"/>
      <c r="Z794" s="339"/>
      <c r="AB794" s="299">
        <f t="shared" si="1056"/>
        <v>0</v>
      </c>
    </row>
    <row r="795" spans="1:28" s="197" customFormat="1" hidden="1" x14ac:dyDescent="0.25">
      <c r="A795" s="192"/>
      <c r="B795" s="193" t="s">
        <v>78</v>
      </c>
      <c r="C795" s="194" t="s">
        <v>79</v>
      </c>
      <c r="D795" s="195"/>
      <c r="E795" s="195"/>
      <c r="F795" s="196">
        <f t="shared" si="1061"/>
        <v>0</v>
      </c>
      <c r="G795" s="196"/>
      <c r="H795" s="339"/>
      <c r="I795" s="339"/>
      <c r="J795" s="297">
        <f t="shared" si="1062"/>
        <v>0</v>
      </c>
      <c r="K795" s="339"/>
      <c r="L795" s="195"/>
      <c r="M795" s="339"/>
      <c r="N795" s="339"/>
      <c r="O795" s="195"/>
      <c r="P795" s="339"/>
      <c r="Q795" s="195"/>
      <c r="R795" s="195"/>
      <c r="S795" s="195"/>
      <c r="T795" s="289"/>
      <c r="U795" s="297">
        <f t="shared" si="1063"/>
        <v>0</v>
      </c>
      <c r="V795" s="196">
        <f t="shared" si="1064"/>
        <v>0</v>
      </c>
      <c r="W795" s="195"/>
      <c r="X795" s="297">
        <f t="shared" si="1065"/>
        <v>0</v>
      </c>
      <c r="Y795" s="339"/>
      <c r="Z795" s="339"/>
      <c r="AB795" s="299">
        <f t="shared" si="1056"/>
        <v>0</v>
      </c>
    </row>
    <row r="796" spans="1:28" s="197" customFormat="1" hidden="1" x14ac:dyDescent="0.25">
      <c r="A796" s="192"/>
      <c r="B796" s="193" t="s">
        <v>80</v>
      </c>
      <c r="C796" s="194" t="s">
        <v>81</v>
      </c>
      <c r="D796" s="195"/>
      <c r="E796" s="195"/>
      <c r="F796" s="196">
        <f t="shared" si="1061"/>
        <v>0</v>
      </c>
      <c r="G796" s="196"/>
      <c r="H796" s="339"/>
      <c r="I796" s="339"/>
      <c r="J796" s="297">
        <f t="shared" si="1062"/>
        <v>0</v>
      </c>
      <c r="K796" s="339"/>
      <c r="L796" s="195"/>
      <c r="M796" s="339"/>
      <c r="N796" s="339"/>
      <c r="O796" s="195"/>
      <c r="P796" s="339"/>
      <c r="Q796" s="195"/>
      <c r="R796" s="195"/>
      <c r="S796" s="195"/>
      <c r="T796" s="289"/>
      <c r="U796" s="297">
        <f t="shared" si="1063"/>
        <v>0</v>
      </c>
      <c r="V796" s="196">
        <f t="shared" si="1064"/>
        <v>0</v>
      </c>
      <c r="W796" s="195"/>
      <c r="X796" s="297">
        <f t="shared" si="1065"/>
        <v>0</v>
      </c>
      <c r="Y796" s="339"/>
      <c r="Z796" s="339"/>
      <c r="AB796" s="299">
        <f t="shared" si="1056"/>
        <v>0</v>
      </c>
    </row>
    <row r="797" spans="1:28" s="6" customFormat="1" hidden="1" x14ac:dyDescent="0.25">
      <c r="B797" s="4">
        <v>4</v>
      </c>
      <c r="C797" s="6" t="s">
        <v>117</v>
      </c>
      <c r="D797" s="3">
        <f>SUM(D798)</f>
        <v>0</v>
      </c>
      <c r="E797" s="3">
        <f t="shared" ref="E797:W797" si="1092">SUM(E798)</f>
        <v>0</v>
      </c>
      <c r="F797" s="196">
        <f t="shared" si="1061"/>
        <v>0</v>
      </c>
      <c r="G797" s="3"/>
      <c r="H797" s="338">
        <f t="shared" si="1092"/>
        <v>0</v>
      </c>
      <c r="I797" s="338">
        <f t="shared" si="1092"/>
        <v>0</v>
      </c>
      <c r="J797" s="297">
        <f t="shared" si="1062"/>
        <v>0</v>
      </c>
      <c r="K797" s="338">
        <f t="shared" si="1092"/>
        <v>0</v>
      </c>
      <c r="L797" s="3">
        <f t="shared" si="1092"/>
        <v>0</v>
      </c>
      <c r="M797" s="338"/>
      <c r="N797" s="338">
        <f t="shared" si="1092"/>
        <v>0</v>
      </c>
      <c r="O797" s="3">
        <f t="shared" si="1092"/>
        <v>0</v>
      </c>
      <c r="P797" s="338">
        <f t="shared" si="1092"/>
        <v>0</v>
      </c>
      <c r="Q797" s="3">
        <f t="shared" si="1092"/>
        <v>0</v>
      </c>
      <c r="R797" s="3">
        <f t="shared" si="1092"/>
        <v>0</v>
      </c>
      <c r="S797" s="3">
        <f t="shared" si="1092"/>
        <v>0</v>
      </c>
      <c r="T797" s="288">
        <f t="shared" si="1092"/>
        <v>0</v>
      </c>
      <c r="U797" s="297">
        <f t="shared" si="1063"/>
        <v>0</v>
      </c>
      <c r="V797" s="196">
        <f t="shared" si="1064"/>
        <v>0</v>
      </c>
      <c r="W797" s="3">
        <f t="shared" si="1092"/>
        <v>0</v>
      </c>
      <c r="X797" s="297">
        <f t="shared" si="1065"/>
        <v>0</v>
      </c>
      <c r="Y797" s="338">
        <f t="shared" ref="Y797:Z797" si="1093">SUM(Y798)</f>
        <v>0</v>
      </c>
      <c r="Z797" s="338">
        <f t="shared" si="1093"/>
        <v>0</v>
      </c>
      <c r="AB797" s="299">
        <f t="shared" si="1056"/>
        <v>0</v>
      </c>
    </row>
    <row r="798" spans="1:28" s="6" customFormat="1" hidden="1" x14ac:dyDescent="0.25">
      <c r="B798" s="4">
        <v>42</v>
      </c>
      <c r="D798" s="3">
        <f t="shared" ref="D798:E798" si="1094">SUM(D799+D807+D810+D815)</f>
        <v>0</v>
      </c>
      <c r="E798" s="3">
        <f t="shared" si="1094"/>
        <v>0</v>
      </c>
      <c r="F798" s="196">
        <f t="shared" si="1061"/>
        <v>0</v>
      </c>
      <c r="G798" s="3"/>
      <c r="H798" s="338">
        <f t="shared" ref="H798:I798" si="1095">SUM(H799+H807+H810+H815)</f>
        <v>0</v>
      </c>
      <c r="I798" s="338">
        <f t="shared" si="1095"/>
        <v>0</v>
      </c>
      <c r="J798" s="297">
        <f t="shared" si="1062"/>
        <v>0</v>
      </c>
      <c r="K798" s="338">
        <f t="shared" ref="K798:T798" si="1096">SUM(K799+K807+K810+K815)</f>
        <v>0</v>
      </c>
      <c r="L798" s="3">
        <f t="shared" si="1096"/>
        <v>0</v>
      </c>
      <c r="M798" s="338"/>
      <c r="N798" s="338">
        <f t="shared" si="1096"/>
        <v>0</v>
      </c>
      <c r="O798" s="3">
        <f t="shared" si="1096"/>
        <v>0</v>
      </c>
      <c r="P798" s="338">
        <f t="shared" si="1096"/>
        <v>0</v>
      </c>
      <c r="Q798" s="3">
        <f t="shared" si="1096"/>
        <v>0</v>
      </c>
      <c r="R798" s="3">
        <f t="shared" si="1096"/>
        <v>0</v>
      </c>
      <c r="S798" s="3">
        <f t="shared" si="1096"/>
        <v>0</v>
      </c>
      <c r="T798" s="288">
        <f t="shared" si="1096"/>
        <v>0</v>
      </c>
      <c r="U798" s="297">
        <f t="shared" si="1063"/>
        <v>0</v>
      </c>
      <c r="V798" s="196">
        <f t="shared" si="1064"/>
        <v>0</v>
      </c>
      <c r="W798" s="3">
        <f t="shared" ref="W798" si="1097">SUM(W799+W807+W810+W815)</f>
        <v>0</v>
      </c>
      <c r="X798" s="297">
        <f t="shared" si="1065"/>
        <v>0</v>
      </c>
      <c r="Y798" s="338">
        <f t="shared" ref="Y798" si="1098">SUM(Y799+Y807+Y810+Y815)</f>
        <v>0</v>
      </c>
      <c r="Z798" s="338">
        <f t="shared" ref="Z798" si="1099">SUM(Z799+Z807+Z810+Z815)</f>
        <v>0</v>
      </c>
      <c r="AB798" s="299">
        <f t="shared" si="1056"/>
        <v>0</v>
      </c>
    </row>
    <row r="799" spans="1:28" s="6" customFormat="1" hidden="1" x14ac:dyDescent="0.25">
      <c r="B799" s="4">
        <v>422</v>
      </c>
      <c r="D799" s="3">
        <f t="shared" ref="D799:E799" si="1100">SUM(D800+D801+D802+D803+D804+D805+D806)</f>
        <v>0</v>
      </c>
      <c r="E799" s="3">
        <f t="shared" si="1100"/>
        <v>0</v>
      </c>
      <c r="F799" s="196">
        <f t="shared" ref="F799:F817" si="1101">SUM(H799:T799)</f>
        <v>0</v>
      </c>
      <c r="G799" s="3"/>
      <c r="H799" s="338">
        <f t="shared" ref="H799:I799" si="1102">SUM(H800+H801+H802+H803+H804+H805+H806)</f>
        <v>0</v>
      </c>
      <c r="I799" s="338">
        <f t="shared" si="1102"/>
        <v>0</v>
      </c>
      <c r="J799" s="297">
        <f t="shared" si="1062"/>
        <v>0</v>
      </c>
      <c r="K799" s="338">
        <f t="shared" ref="K799:T799" si="1103">SUM(K800+K801+K802+K803+K804+K805+K806)</f>
        <v>0</v>
      </c>
      <c r="L799" s="3">
        <f t="shared" si="1103"/>
        <v>0</v>
      </c>
      <c r="M799" s="338"/>
      <c r="N799" s="338">
        <f t="shared" si="1103"/>
        <v>0</v>
      </c>
      <c r="O799" s="3">
        <f t="shared" si="1103"/>
        <v>0</v>
      </c>
      <c r="P799" s="338">
        <f t="shared" si="1103"/>
        <v>0</v>
      </c>
      <c r="Q799" s="3">
        <f t="shared" si="1103"/>
        <v>0</v>
      </c>
      <c r="R799" s="3">
        <f t="shared" si="1103"/>
        <v>0</v>
      </c>
      <c r="S799" s="3">
        <f t="shared" si="1103"/>
        <v>0</v>
      </c>
      <c r="T799" s="288">
        <f t="shared" si="1103"/>
        <v>0</v>
      </c>
      <c r="U799" s="297">
        <f t="shared" si="1063"/>
        <v>0</v>
      </c>
      <c r="V799" s="196">
        <f t="shared" si="1064"/>
        <v>0</v>
      </c>
      <c r="W799" s="3">
        <f t="shared" ref="W799" si="1104">SUM(W800+W801+W802+W803+W804+W805+W806)</f>
        <v>0</v>
      </c>
      <c r="X799" s="297">
        <f t="shared" si="1065"/>
        <v>0</v>
      </c>
      <c r="Y799" s="338">
        <f t="shared" ref="Y799" si="1105">SUM(Y800+Y801+Y802+Y803+Y804+Y805+Y806)</f>
        <v>0</v>
      </c>
      <c r="Z799" s="338">
        <f t="shared" ref="Z799" si="1106">SUM(Z800+Z801+Z802+Z803+Z804+Z805+Z806)</f>
        <v>0</v>
      </c>
      <c r="AB799" s="299">
        <f t="shared" si="1056"/>
        <v>0</v>
      </c>
    </row>
    <row r="800" spans="1:28" s="204" customFormat="1" hidden="1" x14ac:dyDescent="0.25">
      <c r="A800" s="201"/>
      <c r="B800" s="202" t="s">
        <v>82</v>
      </c>
      <c r="C800" s="203" t="s">
        <v>83</v>
      </c>
      <c r="D800" s="195"/>
      <c r="E800" s="195"/>
      <c r="F800" s="196">
        <f t="shared" si="1101"/>
        <v>0</v>
      </c>
      <c r="G800" s="196"/>
      <c r="H800" s="339"/>
      <c r="I800" s="339"/>
      <c r="J800" s="297">
        <f t="shared" ref="J800:J817" si="1107">SUM(H800:I800)</f>
        <v>0</v>
      </c>
      <c r="K800" s="339"/>
      <c r="L800" s="195"/>
      <c r="M800" s="339"/>
      <c r="N800" s="339"/>
      <c r="O800" s="195"/>
      <c r="P800" s="339"/>
      <c r="Q800" s="195"/>
      <c r="R800" s="195"/>
      <c r="S800" s="195"/>
      <c r="T800" s="289"/>
      <c r="U800" s="297">
        <f t="shared" si="1063"/>
        <v>0</v>
      </c>
      <c r="V800" s="196">
        <f t="shared" si="1064"/>
        <v>0</v>
      </c>
      <c r="W800" s="195"/>
      <c r="X800" s="297">
        <f t="shared" si="1065"/>
        <v>0</v>
      </c>
      <c r="Y800" s="339"/>
      <c r="Z800" s="339"/>
      <c r="AB800" s="299">
        <f t="shared" si="1056"/>
        <v>0</v>
      </c>
    </row>
    <row r="801" spans="1:28" s="204" customFormat="1" hidden="1" x14ac:dyDescent="0.25">
      <c r="A801" s="201"/>
      <c r="B801" s="202" t="s">
        <v>84</v>
      </c>
      <c r="C801" s="203" t="s">
        <v>85</v>
      </c>
      <c r="D801" s="195"/>
      <c r="E801" s="195"/>
      <c r="F801" s="196">
        <f t="shared" si="1101"/>
        <v>0</v>
      </c>
      <c r="G801" s="196"/>
      <c r="H801" s="339"/>
      <c r="I801" s="339"/>
      <c r="J801" s="297">
        <f t="shared" si="1107"/>
        <v>0</v>
      </c>
      <c r="K801" s="339"/>
      <c r="L801" s="195"/>
      <c r="M801" s="339"/>
      <c r="N801" s="339"/>
      <c r="O801" s="195"/>
      <c r="P801" s="339"/>
      <c r="Q801" s="195"/>
      <c r="R801" s="195"/>
      <c r="S801" s="195"/>
      <c r="T801" s="289"/>
      <c r="U801" s="297">
        <f t="shared" si="1063"/>
        <v>0</v>
      </c>
      <c r="V801" s="196">
        <f t="shared" si="1064"/>
        <v>0</v>
      </c>
      <c r="W801" s="195"/>
      <c r="X801" s="297">
        <f t="shared" si="1065"/>
        <v>0</v>
      </c>
      <c r="Y801" s="339"/>
      <c r="Z801" s="339"/>
      <c r="AB801" s="299">
        <f t="shared" si="1056"/>
        <v>0</v>
      </c>
    </row>
    <row r="802" spans="1:28" s="204" customFormat="1" hidden="1" x14ac:dyDescent="0.25">
      <c r="A802" s="201"/>
      <c r="B802" s="202" t="s">
        <v>86</v>
      </c>
      <c r="C802" s="203" t="s">
        <v>87</v>
      </c>
      <c r="D802" s="195"/>
      <c r="E802" s="195"/>
      <c r="F802" s="196">
        <f t="shared" si="1101"/>
        <v>0</v>
      </c>
      <c r="G802" s="196"/>
      <c r="H802" s="339"/>
      <c r="I802" s="339"/>
      <c r="J802" s="297">
        <f t="shared" si="1107"/>
        <v>0</v>
      </c>
      <c r="K802" s="339"/>
      <c r="L802" s="195"/>
      <c r="M802" s="339"/>
      <c r="N802" s="339"/>
      <c r="O802" s="195"/>
      <c r="P802" s="339"/>
      <c r="Q802" s="195"/>
      <c r="R802" s="195"/>
      <c r="S802" s="195"/>
      <c r="T802" s="289"/>
      <c r="U802" s="297">
        <f t="shared" si="1063"/>
        <v>0</v>
      </c>
      <c r="V802" s="196">
        <f t="shared" si="1064"/>
        <v>0</v>
      </c>
      <c r="W802" s="195"/>
      <c r="X802" s="297">
        <f t="shared" si="1065"/>
        <v>0</v>
      </c>
      <c r="Y802" s="339"/>
      <c r="Z802" s="339"/>
      <c r="AB802" s="299">
        <f t="shared" si="1056"/>
        <v>0</v>
      </c>
    </row>
    <row r="803" spans="1:28" s="204" customFormat="1" hidden="1" x14ac:dyDescent="0.25">
      <c r="A803" s="201"/>
      <c r="B803" s="202" t="s">
        <v>88</v>
      </c>
      <c r="C803" s="203" t="s">
        <v>89</v>
      </c>
      <c r="D803" s="195"/>
      <c r="E803" s="195"/>
      <c r="F803" s="196">
        <f t="shared" si="1101"/>
        <v>0</v>
      </c>
      <c r="G803" s="196"/>
      <c r="H803" s="339"/>
      <c r="I803" s="339"/>
      <c r="J803" s="297">
        <f t="shared" si="1107"/>
        <v>0</v>
      </c>
      <c r="K803" s="339"/>
      <c r="L803" s="195"/>
      <c r="M803" s="339"/>
      <c r="N803" s="339"/>
      <c r="O803" s="195"/>
      <c r="P803" s="339"/>
      <c r="Q803" s="195"/>
      <c r="R803" s="195"/>
      <c r="S803" s="195"/>
      <c r="T803" s="289"/>
      <c r="U803" s="297">
        <f t="shared" si="1063"/>
        <v>0</v>
      </c>
      <c r="V803" s="196">
        <f t="shared" ref="V803:V817" si="1108">SUM(J803+U803)</f>
        <v>0</v>
      </c>
      <c r="W803" s="195"/>
      <c r="X803" s="297">
        <f t="shared" ref="X803:X817" si="1109">SUM(V803:W803)</f>
        <v>0</v>
      </c>
      <c r="Y803" s="339"/>
      <c r="Z803" s="339"/>
      <c r="AB803" s="299">
        <f t="shared" ref="AB803:AB817" si="1110">SUM(Q803+AA803)</f>
        <v>0</v>
      </c>
    </row>
    <row r="804" spans="1:28" s="204" customFormat="1" hidden="1" x14ac:dyDescent="0.25">
      <c r="A804" s="201"/>
      <c r="B804" s="202" t="s">
        <v>90</v>
      </c>
      <c r="C804" s="203" t="s">
        <v>91</v>
      </c>
      <c r="D804" s="195"/>
      <c r="E804" s="195"/>
      <c r="F804" s="196">
        <f t="shared" si="1101"/>
        <v>0</v>
      </c>
      <c r="G804" s="196"/>
      <c r="H804" s="339"/>
      <c r="I804" s="339"/>
      <c r="J804" s="297">
        <f t="shared" si="1107"/>
        <v>0</v>
      </c>
      <c r="K804" s="339"/>
      <c r="L804" s="195"/>
      <c r="M804" s="339"/>
      <c r="N804" s="339"/>
      <c r="O804" s="195"/>
      <c r="P804" s="339"/>
      <c r="Q804" s="195"/>
      <c r="R804" s="195"/>
      <c r="S804" s="195"/>
      <c r="T804" s="289"/>
      <c r="U804" s="297">
        <f t="shared" ref="U804:U817" si="1111">SUM(K804:T804)</f>
        <v>0</v>
      </c>
      <c r="V804" s="196">
        <f t="shared" si="1108"/>
        <v>0</v>
      </c>
      <c r="W804" s="195"/>
      <c r="X804" s="297">
        <f t="shared" si="1109"/>
        <v>0</v>
      </c>
      <c r="Y804" s="339"/>
      <c r="Z804" s="339"/>
      <c r="AB804" s="299">
        <f t="shared" si="1110"/>
        <v>0</v>
      </c>
    </row>
    <row r="805" spans="1:28" s="204" customFormat="1" hidden="1" x14ac:dyDescent="0.25">
      <c r="A805" s="201"/>
      <c r="B805" s="202" t="s">
        <v>92</v>
      </c>
      <c r="C805" s="203" t="s">
        <v>93</v>
      </c>
      <c r="D805" s="195"/>
      <c r="E805" s="195"/>
      <c r="F805" s="196">
        <f t="shared" si="1101"/>
        <v>0</v>
      </c>
      <c r="G805" s="196"/>
      <c r="H805" s="339"/>
      <c r="I805" s="339"/>
      <c r="J805" s="297">
        <f t="shared" si="1107"/>
        <v>0</v>
      </c>
      <c r="K805" s="339"/>
      <c r="L805" s="195"/>
      <c r="M805" s="339"/>
      <c r="N805" s="339"/>
      <c r="O805" s="195"/>
      <c r="P805" s="339"/>
      <c r="Q805" s="195"/>
      <c r="R805" s="195"/>
      <c r="S805" s="195"/>
      <c r="T805" s="289"/>
      <c r="U805" s="297">
        <f t="shared" si="1111"/>
        <v>0</v>
      </c>
      <c r="V805" s="196">
        <f t="shared" si="1108"/>
        <v>0</v>
      </c>
      <c r="W805" s="195"/>
      <c r="X805" s="297">
        <f t="shared" si="1109"/>
        <v>0</v>
      </c>
      <c r="Y805" s="339"/>
      <c r="Z805" s="339"/>
      <c r="AB805" s="299">
        <f t="shared" si="1110"/>
        <v>0</v>
      </c>
    </row>
    <row r="806" spans="1:28" s="204" customFormat="1" hidden="1" x14ac:dyDescent="0.25">
      <c r="A806" s="201"/>
      <c r="B806" s="202" t="s">
        <v>94</v>
      </c>
      <c r="C806" s="203" t="s">
        <v>95</v>
      </c>
      <c r="D806" s="195"/>
      <c r="E806" s="195"/>
      <c r="F806" s="196">
        <f t="shared" si="1101"/>
        <v>0</v>
      </c>
      <c r="G806" s="196"/>
      <c r="H806" s="339"/>
      <c r="I806" s="339"/>
      <c r="J806" s="297">
        <f t="shared" si="1107"/>
        <v>0</v>
      </c>
      <c r="K806" s="339"/>
      <c r="L806" s="195"/>
      <c r="M806" s="339"/>
      <c r="N806" s="339"/>
      <c r="O806" s="195"/>
      <c r="P806" s="339"/>
      <c r="Q806" s="195"/>
      <c r="R806" s="195"/>
      <c r="S806" s="195"/>
      <c r="T806" s="289"/>
      <c r="U806" s="297">
        <f t="shared" si="1111"/>
        <v>0</v>
      </c>
      <c r="V806" s="196">
        <f t="shared" si="1108"/>
        <v>0</v>
      </c>
      <c r="W806" s="195"/>
      <c r="X806" s="297">
        <f t="shared" si="1109"/>
        <v>0</v>
      </c>
      <c r="Y806" s="339"/>
      <c r="Z806" s="339"/>
      <c r="AB806" s="299">
        <f t="shared" si="1110"/>
        <v>0</v>
      </c>
    </row>
    <row r="807" spans="1:28" s="187" customFormat="1" hidden="1" x14ac:dyDescent="0.25">
      <c r="A807" s="185"/>
      <c r="B807" s="185">
        <v>423</v>
      </c>
      <c r="C807" s="188"/>
      <c r="D807" s="190">
        <f t="shared" ref="D807:E807" si="1112">SUM(D808+D809)</f>
        <v>0</v>
      </c>
      <c r="E807" s="190">
        <f t="shared" si="1112"/>
        <v>0</v>
      </c>
      <c r="F807" s="196">
        <f t="shared" si="1101"/>
        <v>0</v>
      </c>
      <c r="G807" s="190"/>
      <c r="H807" s="341">
        <f t="shared" ref="H807:I807" si="1113">SUM(H808+H809)</f>
        <v>0</v>
      </c>
      <c r="I807" s="341">
        <f t="shared" si="1113"/>
        <v>0</v>
      </c>
      <c r="J807" s="297">
        <f t="shared" si="1107"/>
        <v>0</v>
      </c>
      <c r="K807" s="341">
        <f t="shared" ref="K807:T807" si="1114">SUM(K808+K809)</f>
        <v>0</v>
      </c>
      <c r="L807" s="190">
        <f t="shared" si="1114"/>
        <v>0</v>
      </c>
      <c r="M807" s="341"/>
      <c r="N807" s="341">
        <f t="shared" si="1114"/>
        <v>0</v>
      </c>
      <c r="O807" s="190">
        <f t="shared" si="1114"/>
        <v>0</v>
      </c>
      <c r="P807" s="341">
        <f t="shared" si="1114"/>
        <v>0</v>
      </c>
      <c r="Q807" s="190">
        <f t="shared" si="1114"/>
        <v>0</v>
      </c>
      <c r="R807" s="190">
        <f t="shared" si="1114"/>
        <v>0</v>
      </c>
      <c r="S807" s="190">
        <f t="shared" si="1114"/>
        <v>0</v>
      </c>
      <c r="T807" s="291">
        <f t="shared" si="1114"/>
        <v>0</v>
      </c>
      <c r="U807" s="297">
        <f t="shared" si="1111"/>
        <v>0</v>
      </c>
      <c r="V807" s="196">
        <f t="shared" si="1108"/>
        <v>0</v>
      </c>
      <c r="W807" s="190">
        <f t="shared" ref="W807" si="1115">SUM(W808+W809)</f>
        <v>0</v>
      </c>
      <c r="X807" s="297">
        <f t="shared" si="1109"/>
        <v>0</v>
      </c>
      <c r="Y807" s="341">
        <f t="shared" ref="Y807" si="1116">SUM(Y808+Y809)</f>
        <v>0</v>
      </c>
      <c r="Z807" s="341">
        <f t="shared" ref="Z807" si="1117">SUM(Z808+Z809)</f>
        <v>0</v>
      </c>
      <c r="AB807" s="299">
        <f t="shared" si="1110"/>
        <v>0</v>
      </c>
    </row>
    <row r="808" spans="1:28" s="204" customFormat="1" hidden="1" x14ac:dyDescent="0.25">
      <c r="A808" s="201"/>
      <c r="B808" s="202" t="s">
        <v>96</v>
      </c>
      <c r="C808" s="203" t="s">
        <v>97</v>
      </c>
      <c r="D808" s="195"/>
      <c r="E808" s="195"/>
      <c r="F808" s="196">
        <f t="shared" si="1101"/>
        <v>0</v>
      </c>
      <c r="G808" s="196"/>
      <c r="H808" s="339"/>
      <c r="I808" s="339"/>
      <c r="J808" s="297">
        <f t="shared" si="1107"/>
        <v>0</v>
      </c>
      <c r="K808" s="339"/>
      <c r="L808" s="195"/>
      <c r="M808" s="339"/>
      <c r="N808" s="339"/>
      <c r="O808" s="195"/>
      <c r="P808" s="339"/>
      <c r="Q808" s="195"/>
      <c r="R808" s="195"/>
      <c r="S808" s="195"/>
      <c r="T808" s="289"/>
      <c r="U808" s="297">
        <f t="shared" si="1111"/>
        <v>0</v>
      </c>
      <c r="V808" s="196">
        <f t="shared" si="1108"/>
        <v>0</v>
      </c>
      <c r="W808" s="195"/>
      <c r="X808" s="297">
        <f t="shared" si="1109"/>
        <v>0</v>
      </c>
      <c r="Y808" s="339"/>
      <c r="Z808" s="339"/>
      <c r="AB808" s="299">
        <f t="shared" si="1110"/>
        <v>0</v>
      </c>
    </row>
    <row r="809" spans="1:28" s="204" customFormat="1" hidden="1" x14ac:dyDescent="0.25">
      <c r="A809" s="201"/>
      <c r="B809" s="202" t="s">
        <v>98</v>
      </c>
      <c r="C809" s="203" t="s">
        <v>99</v>
      </c>
      <c r="D809" s="195"/>
      <c r="E809" s="195"/>
      <c r="F809" s="196">
        <f t="shared" si="1101"/>
        <v>0</v>
      </c>
      <c r="G809" s="196"/>
      <c r="H809" s="339"/>
      <c r="I809" s="339"/>
      <c r="J809" s="297">
        <f t="shared" si="1107"/>
        <v>0</v>
      </c>
      <c r="K809" s="339"/>
      <c r="L809" s="195"/>
      <c r="M809" s="339"/>
      <c r="N809" s="339"/>
      <c r="O809" s="195"/>
      <c r="P809" s="339"/>
      <c r="Q809" s="195"/>
      <c r="R809" s="195"/>
      <c r="S809" s="195"/>
      <c r="T809" s="289"/>
      <c r="U809" s="297">
        <f t="shared" si="1111"/>
        <v>0</v>
      </c>
      <c r="V809" s="196">
        <f t="shared" si="1108"/>
        <v>0</v>
      </c>
      <c r="W809" s="195"/>
      <c r="X809" s="297">
        <f t="shared" si="1109"/>
        <v>0</v>
      </c>
      <c r="Y809" s="339"/>
      <c r="Z809" s="339"/>
      <c r="AB809" s="299">
        <f t="shared" si="1110"/>
        <v>0</v>
      </c>
    </row>
    <row r="810" spans="1:28" s="187" customFormat="1" hidden="1" x14ac:dyDescent="0.25">
      <c r="A810" s="185"/>
      <c r="B810" s="185">
        <v>424</v>
      </c>
      <c r="C810" s="188"/>
      <c r="D810" s="190">
        <f t="shared" ref="D810:E810" si="1118">SUM(D811+D812+D813+D814)</f>
        <v>0</v>
      </c>
      <c r="E810" s="190">
        <f t="shared" si="1118"/>
        <v>0</v>
      </c>
      <c r="F810" s="196">
        <f t="shared" si="1101"/>
        <v>0</v>
      </c>
      <c r="G810" s="190"/>
      <c r="H810" s="341">
        <f t="shared" ref="H810:I810" si="1119">SUM(H811+H812+H813+H814)</f>
        <v>0</v>
      </c>
      <c r="I810" s="341">
        <f t="shared" si="1119"/>
        <v>0</v>
      </c>
      <c r="J810" s="297">
        <f t="shared" si="1107"/>
        <v>0</v>
      </c>
      <c r="K810" s="341">
        <f t="shared" ref="K810:T810" si="1120">SUM(K811+K812+K813+K814)</f>
        <v>0</v>
      </c>
      <c r="L810" s="190">
        <f t="shared" si="1120"/>
        <v>0</v>
      </c>
      <c r="M810" s="341"/>
      <c r="N810" s="341">
        <f t="shared" si="1120"/>
        <v>0</v>
      </c>
      <c r="O810" s="190">
        <f t="shared" si="1120"/>
        <v>0</v>
      </c>
      <c r="P810" s="341">
        <f t="shared" si="1120"/>
        <v>0</v>
      </c>
      <c r="Q810" s="190">
        <f t="shared" si="1120"/>
        <v>0</v>
      </c>
      <c r="R810" s="190">
        <f t="shared" si="1120"/>
        <v>0</v>
      </c>
      <c r="S810" s="190">
        <f t="shared" si="1120"/>
        <v>0</v>
      </c>
      <c r="T810" s="291">
        <f t="shared" si="1120"/>
        <v>0</v>
      </c>
      <c r="U810" s="297">
        <f t="shared" si="1111"/>
        <v>0</v>
      </c>
      <c r="V810" s="196">
        <f t="shared" si="1108"/>
        <v>0</v>
      </c>
      <c r="W810" s="190">
        <f t="shared" ref="W810" si="1121">SUM(W811+W812+W813+W814)</f>
        <v>0</v>
      </c>
      <c r="X810" s="297">
        <f t="shared" si="1109"/>
        <v>0</v>
      </c>
      <c r="Y810" s="341">
        <f t="shared" ref="Y810" si="1122">SUM(Y811+Y812+Y813+Y814)</f>
        <v>0</v>
      </c>
      <c r="Z810" s="341">
        <f t="shared" ref="Z810" si="1123">SUM(Z811+Z812+Z813+Z814)</f>
        <v>0</v>
      </c>
      <c r="AB810" s="299">
        <f t="shared" si="1110"/>
        <v>0</v>
      </c>
    </row>
    <row r="811" spans="1:28" s="204" customFormat="1" hidden="1" x14ac:dyDescent="0.25">
      <c r="A811" s="201"/>
      <c r="B811" s="205">
        <v>4241</v>
      </c>
      <c r="C811" s="206" t="s">
        <v>100</v>
      </c>
      <c r="D811" s="195"/>
      <c r="E811" s="195"/>
      <c r="F811" s="196">
        <f t="shared" si="1101"/>
        <v>0</v>
      </c>
      <c r="G811" s="196"/>
      <c r="H811" s="339"/>
      <c r="I811" s="339"/>
      <c r="J811" s="297">
        <f t="shared" si="1107"/>
        <v>0</v>
      </c>
      <c r="K811" s="339"/>
      <c r="L811" s="195"/>
      <c r="M811" s="339"/>
      <c r="N811" s="339"/>
      <c r="O811" s="195"/>
      <c r="P811" s="339"/>
      <c r="Q811" s="195"/>
      <c r="R811" s="195"/>
      <c r="S811" s="195"/>
      <c r="T811" s="289"/>
      <c r="U811" s="297">
        <f t="shared" si="1111"/>
        <v>0</v>
      </c>
      <c r="V811" s="196">
        <f t="shared" si="1108"/>
        <v>0</v>
      </c>
      <c r="W811" s="195"/>
      <c r="X811" s="297">
        <f t="shared" si="1109"/>
        <v>0</v>
      </c>
      <c r="Y811" s="339"/>
      <c r="Z811" s="339"/>
      <c r="AB811" s="299">
        <f t="shared" si="1110"/>
        <v>0</v>
      </c>
    </row>
    <row r="812" spans="1:28" s="204" customFormat="1" hidden="1" x14ac:dyDescent="0.25">
      <c r="A812" s="201"/>
      <c r="B812" s="205">
        <v>4242</v>
      </c>
      <c r="C812" s="207" t="s">
        <v>101</v>
      </c>
      <c r="D812" s="195"/>
      <c r="E812" s="195"/>
      <c r="F812" s="196">
        <f t="shared" si="1101"/>
        <v>0</v>
      </c>
      <c r="G812" s="196"/>
      <c r="H812" s="339"/>
      <c r="I812" s="339"/>
      <c r="J812" s="297">
        <f t="shared" si="1107"/>
        <v>0</v>
      </c>
      <c r="K812" s="339"/>
      <c r="L812" s="195"/>
      <c r="M812" s="339"/>
      <c r="N812" s="339"/>
      <c r="O812" s="195"/>
      <c r="P812" s="339"/>
      <c r="Q812" s="195"/>
      <c r="R812" s="195"/>
      <c r="S812" s="195"/>
      <c r="T812" s="289"/>
      <c r="U812" s="297">
        <f t="shared" si="1111"/>
        <v>0</v>
      </c>
      <c r="V812" s="196">
        <f t="shared" si="1108"/>
        <v>0</v>
      </c>
      <c r="W812" s="195"/>
      <c r="X812" s="297">
        <f t="shared" si="1109"/>
        <v>0</v>
      </c>
      <c r="Y812" s="339"/>
      <c r="Z812" s="339"/>
      <c r="AB812" s="299">
        <f t="shared" si="1110"/>
        <v>0</v>
      </c>
    </row>
    <row r="813" spans="1:28" s="204" customFormat="1" hidden="1" x14ac:dyDescent="0.25">
      <c r="A813" s="201"/>
      <c r="B813" s="205">
        <v>4243</v>
      </c>
      <c r="C813" s="207" t="s">
        <v>102</v>
      </c>
      <c r="D813" s="195"/>
      <c r="E813" s="195"/>
      <c r="F813" s="196">
        <f t="shared" si="1101"/>
        <v>0</v>
      </c>
      <c r="G813" s="196"/>
      <c r="H813" s="339"/>
      <c r="I813" s="339"/>
      <c r="J813" s="297">
        <f t="shared" si="1107"/>
        <v>0</v>
      </c>
      <c r="K813" s="339"/>
      <c r="L813" s="195"/>
      <c r="M813" s="339"/>
      <c r="N813" s="339"/>
      <c r="O813" s="195"/>
      <c r="P813" s="339"/>
      <c r="Q813" s="195"/>
      <c r="R813" s="195"/>
      <c r="S813" s="195"/>
      <c r="T813" s="289"/>
      <c r="U813" s="297">
        <f t="shared" si="1111"/>
        <v>0</v>
      </c>
      <c r="V813" s="196">
        <f t="shared" si="1108"/>
        <v>0</v>
      </c>
      <c r="W813" s="195"/>
      <c r="X813" s="297">
        <f t="shared" si="1109"/>
        <v>0</v>
      </c>
      <c r="Y813" s="339"/>
      <c r="Z813" s="339"/>
      <c r="AB813" s="299">
        <f t="shared" si="1110"/>
        <v>0</v>
      </c>
    </row>
    <row r="814" spans="1:28" s="204" customFormat="1" hidden="1" x14ac:dyDescent="0.25">
      <c r="A814" s="201"/>
      <c r="B814" s="205">
        <v>4244</v>
      </c>
      <c r="C814" s="207" t="s">
        <v>103</v>
      </c>
      <c r="D814" s="195"/>
      <c r="E814" s="195"/>
      <c r="F814" s="196">
        <f t="shared" si="1101"/>
        <v>0</v>
      </c>
      <c r="G814" s="196"/>
      <c r="H814" s="339"/>
      <c r="I814" s="339"/>
      <c r="J814" s="297">
        <f t="shared" si="1107"/>
        <v>0</v>
      </c>
      <c r="K814" s="339"/>
      <c r="L814" s="195"/>
      <c r="M814" s="339"/>
      <c r="N814" s="339"/>
      <c r="O814" s="195"/>
      <c r="P814" s="339"/>
      <c r="Q814" s="195"/>
      <c r="R814" s="195"/>
      <c r="S814" s="195"/>
      <c r="T814" s="289"/>
      <c r="U814" s="297">
        <f t="shared" si="1111"/>
        <v>0</v>
      </c>
      <c r="V814" s="196">
        <f t="shared" si="1108"/>
        <v>0</v>
      </c>
      <c r="W814" s="195"/>
      <c r="X814" s="297">
        <f t="shared" si="1109"/>
        <v>0</v>
      </c>
      <c r="Y814" s="339"/>
      <c r="Z814" s="339"/>
      <c r="AB814" s="299">
        <f t="shared" si="1110"/>
        <v>0</v>
      </c>
    </row>
    <row r="815" spans="1:28" s="187" customFormat="1" hidden="1" x14ac:dyDescent="0.25">
      <c r="A815" s="185"/>
      <c r="B815" s="185">
        <v>426</v>
      </c>
      <c r="C815" s="186"/>
      <c r="D815" s="190">
        <f t="shared" ref="D815:E815" si="1124">SUM(D816+D817)</f>
        <v>0</v>
      </c>
      <c r="E815" s="190">
        <f t="shared" si="1124"/>
        <v>0</v>
      </c>
      <c r="F815" s="196">
        <f t="shared" si="1101"/>
        <v>0</v>
      </c>
      <c r="G815" s="190"/>
      <c r="H815" s="341">
        <f t="shared" ref="H815:I815" si="1125">SUM(H816+H817)</f>
        <v>0</v>
      </c>
      <c r="I815" s="341">
        <f t="shared" si="1125"/>
        <v>0</v>
      </c>
      <c r="J815" s="297">
        <f t="shared" si="1107"/>
        <v>0</v>
      </c>
      <c r="K815" s="341">
        <f t="shared" ref="K815:T815" si="1126">SUM(K816+K817)</f>
        <v>0</v>
      </c>
      <c r="L815" s="190">
        <f t="shared" si="1126"/>
        <v>0</v>
      </c>
      <c r="M815" s="341"/>
      <c r="N815" s="341">
        <f t="shared" si="1126"/>
        <v>0</v>
      </c>
      <c r="O815" s="190">
        <f t="shared" si="1126"/>
        <v>0</v>
      </c>
      <c r="P815" s="341">
        <f t="shared" si="1126"/>
        <v>0</v>
      </c>
      <c r="Q815" s="190">
        <f t="shared" si="1126"/>
        <v>0</v>
      </c>
      <c r="R815" s="190">
        <f t="shared" si="1126"/>
        <v>0</v>
      </c>
      <c r="S815" s="190">
        <f t="shared" si="1126"/>
        <v>0</v>
      </c>
      <c r="T815" s="291">
        <f t="shared" si="1126"/>
        <v>0</v>
      </c>
      <c r="U815" s="297">
        <f t="shared" si="1111"/>
        <v>0</v>
      </c>
      <c r="V815" s="196">
        <f t="shared" si="1108"/>
        <v>0</v>
      </c>
      <c r="W815" s="190">
        <f t="shared" ref="W815" si="1127">SUM(W816+W817)</f>
        <v>0</v>
      </c>
      <c r="X815" s="297">
        <f t="shared" si="1109"/>
        <v>0</v>
      </c>
      <c r="Y815" s="341">
        <f t="shared" ref="Y815" si="1128">SUM(Y816+Y817)</f>
        <v>0</v>
      </c>
      <c r="Z815" s="341">
        <f t="shared" ref="Z815" si="1129">SUM(Z816+Z817)</f>
        <v>0</v>
      </c>
      <c r="AB815" s="299">
        <f t="shared" si="1110"/>
        <v>0</v>
      </c>
    </row>
    <row r="816" spans="1:28" s="204" customFormat="1" hidden="1" x14ac:dyDescent="0.25">
      <c r="A816" s="201"/>
      <c r="B816" s="202">
        <v>4262</v>
      </c>
      <c r="C816" s="203" t="s">
        <v>104</v>
      </c>
      <c r="D816" s="195"/>
      <c r="E816" s="195"/>
      <c r="F816" s="196">
        <f t="shared" si="1101"/>
        <v>0</v>
      </c>
      <c r="G816" s="196"/>
      <c r="H816" s="339"/>
      <c r="I816" s="339"/>
      <c r="J816" s="297">
        <f t="shared" si="1107"/>
        <v>0</v>
      </c>
      <c r="K816" s="339"/>
      <c r="L816" s="195"/>
      <c r="M816" s="339"/>
      <c r="N816" s="339"/>
      <c r="O816" s="195"/>
      <c r="P816" s="339"/>
      <c r="Q816" s="195"/>
      <c r="R816" s="195"/>
      <c r="S816" s="195"/>
      <c r="T816" s="289"/>
      <c r="U816" s="297">
        <f t="shared" si="1111"/>
        <v>0</v>
      </c>
      <c r="V816" s="196">
        <f t="shared" si="1108"/>
        <v>0</v>
      </c>
      <c r="W816" s="195"/>
      <c r="X816" s="297">
        <f t="shared" si="1109"/>
        <v>0</v>
      </c>
      <c r="Y816" s="339"/>
      <c r="Z816" s="339"/>
      <c r="AB816" s="299">
        <f t="shared" si="1110"/>
        <v>0</v>
      </c>
    </row>
    <row r="817" spans="1:28" s="204" customFormat="1" hidden="1" x14ac:dyDescent="0.25">
      <c r="A817" s="201"/>
      <c r="B817" s="202">
        <v>4263</v>
      </c>
      <c r="C817" s="203" t="s">
        <v>105</v>
      </c>
      <c r="D817" s="195"/>
      <c r="E817" s="195"/>
      <c r="F817" s="196">
        <f t="shared" si="1101"/>
        <v>0</v>
      </c>
      <c r="G817" s="196"/>
      <c r="H817" s="339"/>
      <c r="I817" s="339"/>
      <c r="J817" s="297">
        <f t="shared" si="1107"/>
        <v>0</v>
      </c>
      <c r="K817" s="339"/>
      <c r="L817" s="195"/>
      <c r="M817" s="339"/>
      <c r="N817" s="339"/>
      <c r="O817" s="195"/>
      <c r="P817" s="339"/>
      <c r="Q817" s="195"/>
      <c r="R817" s="195"/>
      <c r="S817" s="195"/>
      <c r="T817" s="289"/>
      <c r="U817" s="297">
        <f t="shared" si="1111"/>
        <v>0</v>
      </c>
      <c r="V817" s="196">
        <f t="shared" si="1108"/>
        <v>0</v>
      </c>
      <c r="W817" s="195"/>
      <c r="X817" s="297">
        <f t="shared" si="1109"/>
        <v>0</v>
      </c>
      <c r="Y817" s="339"/>
      <c r="Z817" s="339"/>
      <c r="AB817" s="299">
        <f t="shared" si="1110"/>
        <v>0</v>
      </c>
    </row>
  </sheetData>
  <printOptions horizontalCentered="1" gridLines="1"/>
  <pageMargins left="0.23622047244094491" right="0.27559055118110237" top="0.39370078740157483" bottom="0.43307086614173229" header="0.19685039370078741" footer="0.15748031496062992"/>
  <pageSetup paperSize="9" scale="68" fitToHeight="0" orientation="landscape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Izvori_upute 2017</vt:lpstr>
      <vt:lpstr>izvori_pravilnik RH</vt:lpstr>
      <vt:lpstr>izvori_grad_2016</vt:lpstr>
      <vt:lpstr>IZVOI_ustanove</vt:lpstr>
      <vt:lpstr>IZVORI_promjene</vt:lpstr>
      <vt:lpstr>IZVORI_svi</vt:lpstr>
      <vt:lpstr>IZVORI_skica</vt:lpstr>
      <vt:lpstr>PRIHODI</vt:lpstr>
      <vt:lpstr>RASHODI I D.I</vt:lpstr>
      <vt:lpstr>PRIHODI!Ispis_naslova</vt:lpstr>
      <vt:lpstr>'RASHODI I D.I'!Ispis_naslova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2024-12-23T08:09:51Z</dcterms:modified>
</cp:coreProperties>
</file>