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90" yWindow="-15" windowWidth="19440" windowHeight="12750" activeTab="9"/>
  </bookViews>
  <sheets>
    <sheet name="List1" sheetId="1" r:id="rId1"/>
    <sheet name="Izvori_upute 2017" sheetId="8" state="hidden" r:id="rId2"/>
    <sheet name="izvori_pravilnik RH" sheetId="12" state="hidden" r:id="rId3"/>
    <sheet name="izvori_grad_2016" sheetId="10" state="hidden" r:id="rId4"/>
    <sheet name="IZVOI_ustanove" sheetId="3" state="hidden" r:id="rId5"/>
    <sheet name="IZVORI_promjene" sheetId="7" state="hidden" r:id="rId6"/>
    <sheet name="IZVORI_svi" sheetId="9" state="hidden" r:id="rId7"/>
    <sheet name="IZVORI_skica" sheetId="11" state="hidden" r:id="rId8"/>
    <sheet name="PRIHODI" sheetId="5" r:id="rId9"/>
    <sheet name="RASHODI I D.I" sheetId="2" r:id="rId10"/>
    <sheet name="List2" sheetId="4" r:id="rId11"/>
  </sheets>
  <definedNames>
    <definedName name="_xlnm.Print_Titles" localSheetId="8">PRIHODI!$13:$14</definedName>
    <definedName name="_xlnm.Print_Titles" localSheetId="9">'RASHODI I D.I'!$4:$6</definedName>
  </definedNames>
  <calcPr calcId="124519"/>
</workbook>
</file>

<file path=xl/calcChain.xml><?xml version="1.0" encoding="utf-8"?>
<calcChain xmlns="http://schemas.openxmlformats.org/spreadsheetml/2006/main">
  <c r="AB17" i="2"/>
  <c r="AB18"/>
  <c r="AB22"/>
  <c r="AB30"/>
  <c r="AB37"/>
  <c r="AB42"/>
  <c r="AB51"/>
  <c r="AB53"/>
  <c r="AB55"/>
  <c r="AB56"/>
  <c r="AB57"/>
  <c r="AB59"/>
  <c r="AB60"/>
  <c r="AB61"/>
  <c r="AB62"/>
  <c r="AB63"/>
  <c r="AB66"/>
  <c r="AB67"/>
  <c r="AB68"/>
  <c r="AB73"/>
  <c r="AB74"/>
  <c r="AB75"/>
  <c r="AB76"/>
  <c r="AB77"/>
  <c r="AB78"/>
  <c r="AB79"/>
  <c r="AB80"/>
  <c r="AB81"/>
  <c r="AB84"/>
  <c r="AB85"/>
  <c r="AB86"/>
  <c r="AB87"/>
  <c r="AB88"/>
  <c r="AB89"/>
  <c r="AB90"/>
  <c r="AB91"/>
  <c r="AB92"/>
  <c r="AB93"/>
  <c r="AB94"/>
  <c r="AB95"/>
  <c r="AB96"/>
  <c r="AB97"/>
  <c r="AB98"/>
  <c r="AB99"/>
  <c r="AB100"/>
  <c r="AB101"/>
  <c r="AB102"/>
  <c r="AB103"/>
  <c r="AB104"/>
  <c r="AB105"/>
  <c r="AB106"/>
  <c r="AB107"/>
  <c r="AB108"/>
  <c r="AB109"/>
  <c r="AB110"/>
  <c r="AB111"/>
  <c r="AB112"/>
  <c r="AB113"/>
  <c r="AB114"/>
  <c r="AB115"/>
  <c r="AB116"/>
  <c r="AB117"/>
  <c r="AB118"/>
  <c r="AB119"/>
  <c r="AB120"/>
  <c r="AB121"/>
  <c r="AB122"/>
  <c r="AB123"/>
  <c r="AB124"/>
  <c r="AB125"/>
  <c r="AB126"/>
  <c r="AB127"/>
  <c r="AB128"/>
  <c r="AB129"/>
  <c r="AB130"/>
  <c r="AB131"/>
  <c r="AB132"/>
  <c r="AB133"/>
  <c r="AB134"/>
  <c r="AB135"/>
  <c r="AB136"/>
  <c r="AB137"/>
  <c r="AB138"/>
  <c r="AB139"/>
  <c r="AB140"/>
  <c r="AB141"/>
  <c r="AB142"/>
  <c r="AB143"/>
  <c r="AB144"/>
  <c r="AB145"/>
  <c r="AB146"/>
  <c r="AB147"/>
  <c r="AB148"/>
  <c r="AB149"/>
  <c r="AB150"/>
  <c r="AB151"/>
  <c r="AB152"/>
  <c r="AB153"/>
  <c r="AB154"/>
  <c r="AB155"/>
  <c r="AB156"/>
  <c r="AB157"/>
  <c r="AB158"/>
  <c r="AB159"/>
  <c r="AB160"/>
  <c r="AB161"/>
  <c r="AB162"/>
  <c r="AB163"/>
  <c r="AB164"/>
  <c r="AB165"/>
  <c r="AB166"/>
  <c r="AB167"/>
  <c r="AB168"/>
  <c r="AB169"/>
  <c r="AB170"/>
  <c r="AB171"/>
  <c r="AB172"/>
  <c r="AB175"/>
  <c r="AB176"/>
  <c r="AB177"/>
  <c r="AB178"/>
  <c r="AB179"/>
  <c r="AB180"/>
  <c r="AB181"/>
  <c r="AB182"/>
  <c r="AB183"/>
  <c r="AB184"/>
  <c r="AB185"/>
  <c r="AB186"/>
  <c r="AB188"/>
  <c r="AB189"/>
  <c r="AB190"/>
  <c r="AB191"/>
  <c r="AB192"/>
  <c r="AB193"/>
  <c r="AB194"/>
  <c r="AB195"/>
  <c r="AB196"/>
  <c r="AB197"/>
  <c r="AB198"/>
  <c r="AB199"/>
  <c r="AB201"/>
  <c r="AB202"/>
  <c r="AB203"/>
  <c r="AB204"/>
  <c r="AB205"/>
  <c r="AB206"/>
  <c r="AB207"/>
  <c r="AB208"/>
  <c r="AB209"/>
  <c r="AB210"/>
  <c r="AB211"/>
  <c r="AB212"/>
  <c r="AB213"/>
  <c r="AB214"/>
  <c r="AB215"/>
  <c r="AB216"/>
  <c r="AB217"/>
  <c r="AB218"/>
  <c r="AB219"/>
  <c r="AB220"/>
  <c r="AB221"/>
  <c r="AB222"/>
  <c r="AB223"/>
  <c r="AB224"/>
  <c r="AB225"/>
  <c r="AB226"/>
  <c r="AB227"/>
  <c r="AB228"/>
  <c r="AB229"/>
  <c r="AB230"/>
  <c r="AB231"/>
  <c r="AB232"/>
  <c r="AB233"/>
  <c r="AB234"/>
  <c r="AB235"/>
  <c r="AB236"/>
  <c r="AB237"/>
  <c r="AB238"/>
  <c r="AB239"/>
  <c r="AB240"/>
  <c r="AB241"/>
  <c r="AB242"/>
  <c r="AB243"/>
  <c r="AB244"/>
  <c r="AB245"/>
  <c r="AB246"/>
  <c r="AB247"/>
  <c r="AB248"/>
  <c r="AB249"/>
  <c r="AB250"/>
  <c r="AB251"/>
  <c r="AB252"/>
  <c r="AB255"/>
  <c r="AB256"/>
  <c r="AB257"/>
  <c r="AB258"/>
  <c r="AB259"/>
  <c r="AB260"/>
  <c r="AB261"/>
  <c r="AB262"/>
  <c r="AB263"/>
  <c r="AB264"/>
  <c r="AB265"/>
  <c r="AB266"/>
  <c r="AB269"/>
  <c r="AB270"/>
  <c r="AB271"/>
  <c r="AB272"/>
  <c r="AB274"/>
  <c r="AB275"/>
  <c r="AB276"/>
  <c r="AB277"/>
  <c r="AB278"/>
  <c r="AB279"/>
  <c r="AB281"/>
  <c r="AB282"/>
  <c r="AB283"/>
  <c r="AB284"/>
  <c r="AB285"/>
  <c r="AB286"/>
  <c r="AB287"/>
  <c r="AB288"/>
  <c r="AB289"/>
  <c r="AB290"/>
  <c r="AB291"/>
  <c r="AB293"/>
  <c r="AB294"/>
  <c r="AB295"/>
  <c r="AB296"/>
  <c r="AB297"/>
  <c r="AB298"/>
  <c r="AB299"/>
  <c r="AB300"/>
  <c r="AB301"/>
  <c r="AB302"/>
  <c r="AB303"/>
  <c r="AB304"/>
  <c r="AB305"/>
  <c r="AB306"/>
  <c r="AB307"/>
  <c r="AB308"/>
  <c r="AB309"/>
  <c r="AB310"/>
  <c r="AB311"/>
  <c r="AB312"/>
  <c r="AB313"/>
  <c r="AB314"/>
  <c r="AB315"/>
  <c r="AB316"/>
  <c r="AB317"/>
  <c r="AB318"/>
  <c r="AB319"/>
  <c r="AB320"/>
  <c r="AB321"/>
  <c r="AB322"/>
  <c r="AB323"/>
  <c r="AB324"/>
  <c r="AB325"/>
  <c r="AB326"/>
  <c r="AB327"/>
  <c r="AB328"/>
  <c r="AB329"/>
  <c r="AB330"/>
  <c r="AB331"/>
  <c r="AB332"/>
  <c r="AB335"/>
  <c r="AB336"/>
  <c r="AB337"/>
  <c r="AB338"/>
  <c r="AB339"/>
  <c r="AB340"/>
  <c r="AB341"/>
  <c r="AB342"/>
  <c r="AB343"/>
  <c r="AB344"/>
  <c r="AB345"/>
  <c r="AB346"/>
  <c r="AB348"/>
  <c r="AB349"/>
  <c r="AB350"/>
  <c r="AB351"/>
  <c r="AB352"/>
  <c r="AB354"/>
  <c r="AB355"/>
  <c r="AB356"/>
  <c r="AB357"/>
  <c r="AB358"/>
  <c r="AB359"/>
  <c r="AB360"/>
  <c r="AB361"/>
  <c r="AB362"/>
  <c r="AB363"/>
  <c r="AB364"/>
  <c r="AB365"/>
  <c r="AB366"/>
  <c r="AB367"/>
  <c r="AB368"/>
  <c r="AB369"/>
  <c r="AB370"/>
  <c r="AB371"/>
  <c r="AB372"/>
  <c r="AB373"/>
  <c r="AB374"/>
  <c r="AB375"/>
  <c r="AB376"/>
  <c r="AB377"/>
  <c r="AB378"/>
  <c r="AB379"/>
  <c r="AB380"/>
  <c r="AB381"/>
  <c r="AB382"/>
  <c r="AB383"/>
  <c r="AB384"/>
  <c r="AB385"/>
  <c r="AB386"/>
  <c r="AB387"/>
  <c r="AB388"/>
  <c r="AB389"/>
  <c r="AB390"/>
  <c r="AB391"/>
  <c r="AB392"/>
  <c r="AB393"/>
  <c r="AB394"/>
  <c r="AB395"/>
  <c r="AB396"/>
  <c r="AB397"/>
  <c r="AB398"/>
  <c r="AB399"/>
  <c r="AB400"/>
  <c r="AB401"/>
  <c r="AB402"/>
  <c r="AB403"/>
  <c r="AB404"/>
  <c r="AB405"/>
  <c r="AB406"/>
  <c r="AB407"/>
  <c r="AB408"/>
  <c r="AB409"/>
  <c r="AB410"/>
  <c r="AB411"/>
  <c r="AB412"/>
  <c r="AB415"/>
  <c r="AB416"/>
  <c r="AB417"/>
  <c r="AB418"/>
  <c r="AB419"/>
  <c r="AB420"/>
  <c r="AB421"/>
  <c r="AB422"/>
  <c r="AB423"/>
  <c r="AB424"/>
  <c r="AB425"/>
  <c r="AB426"/>
  <c r="AB428"/>
  <c r="AB429"/>
  <c r="AB430"/>
  <c r="AB431"/>
  <c r="AB432"/>
  <c r="AB433"/>
  <c r="AB434"/>
  <c r="AB435"/>
  <c r="AB436"/>
  <c r="AB437"/>
  <c r="AB438"/>
  <c r="AB439"/>
  <c r="AB443"/>
  <c r="AB444"/>
  <c r="AB445"/>
  <c r="AB446"/>
  <c r="AB447"/>
  <c r="AB448"/>
  <c r="AB449"/>
  <c r="AB450"/>
  <c r="AB451"/>
  <c r="AB452"/>
  <c r="AB453"/>
  <c r="AB454"/>
  <c r="AB455"/>
  <c r="AB456"/>
  <c r="AB457"/>
  <c r="AB458"/>
  <c r="AB459"/>
  <c r="AB460"/>
  <c r="AB461"/>
  <c r="AB462"/>
  <c r="AB463"/>
  <c r="AB464"/>
  <c r="AB465"/>
  <c r="AB466"/>
  <c r="AB467"/>
  <c r="AB468"/>
  <c r="AB469"/>
  <c r="AB470"/>
  <c r="AB471"/>
  <c r="AB472"/>
  <c r="AB473"/>
  <c r="AB474"/>
  <c r="AB475"/>
  <c r="AB476"/>
  <c r="AB477"/>
  <c r="AB478"/>
  <c r="AB479"/>
  <c r="AB480"/>
  <c r="AB481"/>
  <c r="AB482"/>
  <c r="AB483"/>
  <c r="AB484"/>
  <c r="AB485"/>
  <c r="AB486"/>
  <c r="AB487"/>
  <c r="AB488"/>
  <c r="AB489"/>
  <c r="AB490"/>
  <c r="AB491"/>
  <c r="AB492"/>
  <c r="AB493"/>
  <c r="AB494"/>
  <c r="AB496"/>
  <c r="AB497"/>
  <c r="AB498"/>
  <c r="AB499"/>
  <c r="AB500"/>
  <c r="AB501"/>
  <c r="AB502"/>
  <c r="AB503"/>
  <c r="AB504"/>
  <c r="AB505"/>
  <c r="AB506"/>
  <c r="AB507"/>
  <c r="AB508"/>
  <c r="AB509"/>
  <c r="AB510"/>
  <c r="AB511"/>
  <c r="AB512"/>
  <c r="AB513"/>
  <c r="AB514"/>
  <c r="AB515"/>
  <c r="AB516"/>
  <c r="AB517"/>
  <c r="AB518"/>
  <c r="AB519"/>
  <c r="AB520"/>
  <c r="AB521"/>
  <c r="AB522"/>
  <c r="AB523"/>
  <c r="AB524"/>
  <c r="AB525"/>
  <c r="AB526"/>
  <c r="AB527"/>
  <c r="AB528"/>
  <c r="AB529"/>
  <c r="AB530"/>
  <c r="AB531"/>
  <c r="AB532"/>
  <c r="AB533"/>
  <c r="AB534"/>
  <c r="AB535"/>
  <c r="AB536"/>
  <c r="AB537"/>
  <c r="AB538"/>
  <c r="AB539"/>
  <c r="AB540"/>
  <c r="AB541"/>
  <c r="AB542"/>
  <c r="AB543"/>
  <c r="AB544"/>
  <c r="AB545"/>
  <c r="AB546"/>
  <c r="AB547"/>
  <c r="AB548"/>
  <c r="AB549"/>
  <c r="AB550"/>
  <c r="AB551"/>
  <c r="AB552"/>
  <c r="AB556"/>
  <c r="AB557"/>
  <c r="AB558"/>
  <c r="AB559"/>
  <c r="AB560"/>
  <c r="AB561"/>
  <c r="AB562"/>
  <c r="AB563"/>
  <c r="AB564"/>
  <c r="AB565"/>
  <c r="AB566"/>
  <c r="AB567"/>
  <c r="AB568"/>
  <c r="AB569"/>
  <c r="AB570"/>
  <c r="AB571"/>
  <c r="AB572"/>
  <c r="AB573"/>
  <c r="AB574"/>
  <c r="AB575"/>
  <c r="AB576"/>
  <c r="AB577"/>
  <c r="AB578"/>
  <c r="AB579"/>
  <c r="AB580"/>
  <c r="AB581"/>
  <c r="AB582"/>
  <c r="AB583"/>
  <c r="AB584"/>
  <c r="AB585"/>
  <c r="AB586"/>
  <c r="AB587"/>
  <c r="AB588"/>
  <c r="AB589"/>
  <c r="AB590"/>
  <c r="AB591"/>
  <c r="AB592"/>
  <c r="AB593"/>
  <c r="AB594"/>
  <c r="AB595"/>
  <c r="AB596"/>
  <c r="AB597"/>
  <c r="AB598"/>
  <c r="AB599"/>
  <c r="AB600"/>
  <c r="AB601"/>
  <c r="AB602"/>
  <c r="AB603"/>
  <c r="AB604"/>
  <c r="AB605"/>
  <c r="AB606"/>
  <c r="AB607"/>
  <c r="AB608"/>
  <c r="AB609"/>
  <c r="AB610"/>
  <c r="AB611"/>
  <c r="AB612"/>
  <c r="AB613"/>
  <c r="AB614"/>
  <c r="AB615"/>
  <c r="AB616"/>
  <c r="AB617"/>
  <c r="AB618"/>
  <c r="AB619"/>
  <c r="AB620"/>
  <c r="AB621"/>
  <c r="AB622"/>
  <c r="AB623"/>
  <c r="AB624"/>
  <c r="AB625"/>
  <c r="AB626"/>
  <c r="AB627"/>
  <c r="AB628"/>
  <c r="AB629"/>
  <c r="AB630"/>
  <c r="AB631"/>
  <c r="AB632"/>
  <c r="AB633"/>
  <c r="AB634"/>
  <c r="AB635"/>
  <c r="AB636"/>
  <c r="AB637"/>
  <c r="AB638"/>
  <c r="AB639"/>
  <c r="AB640"/>
  <c r="AB641"/>
  <c r="AB642"/>
  <c r="AB643"/>
  <c r="AB644"/>
  <c r="AB645"/>
  <c r="AB646"/>
  <c r="AB647"/>
  <c r="AB648"/>
  <c r="AB649"/>
  <c r="AB650"/>
  <c r="AB651"/>
  <c r="AB652"/>
  <c r="AB653"/>
  <c r="AB654"/>
  <c r="AB655"/>
  <c r="AB656"/>
  <c r="AB657"/>
  <c r="AB658"/>
  <c r="AB659"/>
  <c r="AB660"/>
  <c r="AB661"/>
  <c r="AB662"/>
  <c r="AB663"/>
  <c r="AB664"/>
  <c r="AB665"/>
  <c r="AB666"/>
  <c r="AB667"/>
  <c r="AB668"/>
  <c r="AB669"/>
  <c r="AB670"/>
  <c r="AB671"/>
  <c r="AB672"/>
  <c r="AB673"/>
  <c r="AB674"/>
  <c r="AB675"/>
  <c r="AB676"/>
  <c r="AB677"/>
  <c r="AB678"/>
  <c r="AB679"/>
  <c r="AB680"/>
  <c r="AB681"/>
  <c r="AB682"/>
  <c r="AB683"/>
  <c r="AB684"/>
  <c r="AB685"/>
  <c r="AB686"/>
  <c r="AB687"/>
  <c r="AB688"/>
  <c r="AB689"/>
  <c r="AB690"/>
  <c r="AB691"/>
  <c r="AB692"/>
  <c r="AB693"/>
  <c r="AB694"/>
  <c r="AB695"/>
  <c r="AB696"/>
  <c r="AB697"/>
  <c r="AB698"/>
  <c r="AB699"/>
  <c r="AB700"/>
  <c r="AB701"/>
  <c r="AB702"/>
  <c r="AB703"/>
  <c r="AB704"/>
  <c r="AB705"/>
  <c r="AB706"/>
  <c r="AB707"/>
  <c r="AB708"/>
  <c r="AB709"/>
  <c r="AB710"/>
  <c r="AB711"/>
  <c r="AB712"/>
  <c r="AB713"/>
  <c r="AB714"/>
  <c r="AB715"/>
  <c r="AB716"/>
  <c r="AB717"/>
  <c r="AB718"/>
  <c r="AB719"/>
  <c r="AB720"/>
  <c r="AB721"/>
  <c r="AB722"/>
  <c r="AB723"/>
  <c r="AB724"/>
  <c r="AB725"/>
  <c r="AB726"/>
  <c r="AB727"/>
  <c r="AB728"/>
  <c r="AB729"/>
  <c r="AB730"/>
  <c r="AB731"/>
  <c r="AB732"/>
  <c r="AB733"/>
  <c r="AB734"/>
  <c r="AB735"/>
  <c r="AB736"/>
  <c r="AB737"/>
  <c r="AB738"/>
  <c r="AB739"/>
  <c r="AB740"/>
  <c r="AB741"/>
  <c r="AB742"/>
  <c r="AB743"/>
  <c r="AB744"/>
  <c r="AB745"/>
  <c r="AB746"/>
  <c r="AB747"/>
  <c r="AB748"/>
  <c r="AB749"/>
  <c r="AB750"/>
  <c r="AB751"/>
  <c r="AB752"/>
  <c r="AB753"/>
  <c r="AB754"/>
  <c r="AB755"/>
  <c r="AB756"/>
  <c r="AB757"/>
  <c r="AB813"/>
  <c r="AB812"/>
  <c r="AB811"/>
  <c r="AB810"/>
  <c r="AB809"/>
  <c r="AB808"/>
  <c r="AB807"/>
  <c r="AB806"/>
  <c r="AB805"/>
  <c r="AB804"/>
  <c r="AB803"/>
  <c r="AB802"/>
  <c r="AB801"/>
  <c r="AB800"/>
  <c r="AB799"/>
  <c r="AB798"/>
  <c r="AB797"/>
  <c r="AB796"/>
  <c r="AB795"/>
  <c r="AB794"/>
  <c r="AB793"/>
  <c r="AB792"/>
  <c r="AB791"/>
  <c r="AB790"/>
  <c r="AB789"/>
  <c r="AB788"/>
  <c r="AB787"/>
  <c r="AB786"/>
  <c r="AB785"/>
  <c r="AB784"/>
  <c r="AB783"/>
  <c r="AB782"/>
  <c r="AB781"/>
  <c r="AB780"/>
  <c r="AB779"/>
  <c r="AB778"/>
  <c r="AB777"/>
  <c r="AB776"/>
  <c r="AB775"/>
  <c r="AB774"/>
  <c r="AB773"/>
  <c r="AB772"/>
  <c r="AB771"/>
  <c r="AB770"/>
  <c r="AB769"/>
  <c r="AB768"/>
  <c r="AB767"/>
  <c r="AB766"/>
  <c r="AB765"/>
  <c r="AB764"/>
  <c r="AB763"/>
  <c r="AB762"/>
  <c r="AB761"/>
  <c r="AB760"/>
  <c r="AB759"/>
  <c r="AB758"/>
  <c r="AM171" i="5"/>
  <c r="AM170"/>
  <c r="AM159"/>
  <c r="U769" i="2" l="1"/>
  <c r="J769"/>
  <c r="F769" s="1"/>
  <c r="U768"/>
  <c r="J768"/>
  <c r="U767"/>
  <c r="J767"/>
  <c r="F767" s="1"/>
  <c r="U766"/>
  <c r="J766"/>
  <c r="F766" s="1"/>
  <c r="U765"/>
  <c r="J765"/>
  <c r="F765" s="1"/>
  <c r="U764"/>
  <c r="J764"/>
  <c r="V764" s="1"/>
  <c r="X764" s="1"/>
  <c r="F764"/>
  <c r="U763"/>
  <c r="J763"/>
  <c r="W762"/>
  <c r="T762"/>
  <c r="S762"/>
  <c r="R762"/>
  <c r="Q762"/>
  <c r="P762"/>
  <c r="O762"/>
  <c r="N762"/>
  <c r="L762"/>
  <c r="K762"/>
  <c r="I762"/>
  <c r="H762"/>
  <c r="E762"/>
  <c r="D762"/>
  <c r="U761"/>
  <c r="J761"/>
  <c r="F761"/>
  <c r="U760"/>
  <c r="J760"/>
  <c r="F760" s="1"/>
  <c r="U759"/>
  <c r="J759"/>
  <c r="F759" s="1"/>
  <c r="V758"/>
  <c r="X758" s="1"/>
  <c r="U758"/>
  <c r="J758"/>
  <c r="F758"/>
  <c r="U757"/>
  <c r="U756"/>
  <c r="J756"/>
  <c r="F756" s="1"/>
  <c r="W755"/>
  <c r="T755"/>
  <c r="S755"/>
  <c r="R755"/>
  <c r="Q755"/>
  <c r="P755"/>
  <c r="O755"/>
  <c r="N755"/>
  <c r="L755"/>
  <c r="U755" s="1"/>
  <c r="K755"/>
  <c r="I755"/>
  <c r="H755"/>
  <c r="E755"/>
  <c r="D755"/>
  <c r="U754"/>
  <c r="J754"/>
  <c r="F754" s="1"/>
  <c r="U753"/>
  <c r="V753" s="1"/>
  <c r="X753" s="1"/>
  <c r="J753"/>
  <c r="F753" s="1"/>
  <c r="U752"/>
  <c r="J752"/>
  <c r="U751"/>
  <c r="J751"/>
  <c r="F751" s="1"/>
  <c r="W750"/>
  <c r="T750"/>
  <c r="S750"/>
  <c r="R750"/>
  <c r="Q750"/>
  <c r="P750"/>
  <c r="O750"/>
  <c r="N750"/>
  <c r="L750"/>
  <c r="K750"/>
  <c r="U750" s="1"/>
  <c r="I750"/>
  <c r="H750"/>
  <c r="E750"/>
  <c r="D750"/>
  <c r="U748"/>
  <c r="J748"/>
  <c r="F748" s="1"/>
  <c r="U747"/>
  <c r="J747"/>
  <c r="F747" s="1"/>
  <c r="U746"/>
  <c r="J746"/>
  <c r="W745"/>
  <c r="T745"/>
  <c r="S745"/>
  <c r="R745"/>
  <c r="Q745"/>
  <c r="P745"/>
  <c r="O745"/>
  <c r="N745"/>
  <c r="L745"/>
  <c r="K745"/>
  <c r="I745"/>
  <c r="H745"/>
  <c r="E745"/>
  <c r="D745"/>
  <c r="U744"/>
  <c r="J744"/>
  <c r="F744" s="1"/>
  <c r="W743"/>
  <c r="T743"/>
  <c r="S743"/>
  <c r="R743"/>
  <c r="Q743"/>
  <c r="P743"/>
  <c r="O743"/>
  <c r="N743"/>
  <c r="L743"/>
  <c r="K743"/>
  <c r="U743" s="1"/>
  <c r="I743"/>
  <c r="H743"/>
  <c r="E743"/>
  <c r="D743"/>
  <c r="D737" s="1"/>
  <c r="U742"/>
  <c r="J742"/>
  <c r="V742" s="1"/>
  <c r="X742" s="1"/>
  <c r="F742"/>
  <c r="U741"/>
  <c r="J741"/>
  <c r="F741" s="1"/>
  <c r="U740"/>
  <c r="J740"/>
  <c r="F740" s="1"/>
  <c r="U739"/>
  <c r="V739" s="1"/>
  <c r="X739" s="1"/>
  <c r="J739"/>
  <c r="F739" s="1"/>
  <c r="W738"/>
  <c r="W737" s="1"/>
  <c r="T738"/>
  <c r="S738"/>
  <c r="S737" s="1"/>
  <c r="R738"/>
  <c r="R737" s="1"/>
  <c r="Q738"/>
  <c r="P738"/>
  <c r="O738"/>
  <c r="O737" s="1"/>
  <c r="N738"/>
  <c r="N737" s="1"/>
  <c r="L738"/>
  <c r="K738"/>
  <c r="I738"/>
  <c r="I737" s="1"/>
  <c r="H738"/>
  <c r="E738"/>
  <c r="E737" s="1"/>
  <c r="D738"/>
  <c r="U689"/>
  <c r="J689"/>
  <c r="U688"/>
  <c r="J688"/>
  <c r="U687"/>
  <c r="J687"/>
  <c r="U686"/>
  <c r="J686"/>
  <c r="U685"/>
  <c r="J685"/>
  <c r="U684"/>
  <c r="J684"/>
  <c r="V684" s="1"/>
  <c r="X684" s="1"/>
  <c r="U683"/>
  <c r="J683"/>
  <c r="W682"/>
  <c r="T682"/>
  <c r="S682"/>
  <c r="R682"/>
  <c r="Q682"/>
  <c r="P682"/>
  <c r="O682"/>
  <c r="N682"/>
  <c r="L682"/>
  <c r="K682"/>
  <c r="I682"/>
  <c r="H682"/>
  <c r="E682"/>
  <c r="D682"/>
  <c r="U681"/>
  <c r="J681"/>
  <c r="U680"/>
  <c r="J680"/>
  <c r="F680" s="1"/>
  <c r="U679"/>
  <c r="J679"/>
  <c r="F679" s="1"/>
  <c r="U678"/>
  <c r="J678"/>
  <c r="V678" s="1"/>
  <c r="X678" s="1"/>
  <c r="U677"/>
  <c r="J677"/>
  <c r="U676"/>
  <c r="J676"/>
  <c r="F676" s="1"/>
  <c r="W675"/>
  <c r="T675"/>
  <c r="S675"/>
  <c r="R675"/>
  <c r="Q675"/>
  <c r="P675"/>
  <c r="O675"/>
  <c r="N675"/>
  <c r="L675"/>
  <c r="K675"/>
  <c r="I675"/>
  <c r="H675"/>
  <c r="E675"/>
  <c r="D675"/>
  <c r="U674"/>
  <c r="J674"/>
  <c r="F674" s="1"/>
  <c r="U673"/>
  <c r="J673"/>
  <c r="F673" s="1"/>
  <c r="U672"/>
  <c r="J672"/>
  <c r="F672"/>
  <c r="U671"/>
  <c r="J671"/>
  <c r="W670"/>
  <c r="T670"/>
  <c r="S670"/>
  <c r="R670"/>
  <c r="Q670"/>
  <c r="P670"/>
  <c r="O670"/>
  <c r="N670"/>
  <c r="L670"/>
  <c r="K670"/>
  <c r="I670"/>
  <c r="H670"/>
  <c r="J670" s="1"/>
  <c r="E670"/>
  <c r="D670"/>
  <c r="U668"/>
  <c r="J668"/>
  <c r="F668" s="1"/>
  <c r="U667"/>
  <c r="J667"/>
  <c r="F667" s="1"/>
  <c r="U666"/>
  <c r="J666"/>
  <c r="F666" s="1"/>
  <c r="W665"/>
  <c r="T665"/>
  <c r="S665"/>
  <c r="R665"/>
  <c r="Q665"/>
  <c r="P665"/>
  <c r="O665"/>
  <c r="N665"/>
  <c r="L665"/>
  <c r="K665"/>
  <c r="I665"/>
  <c r="H665"/>
  <c r="E665"/>
  <c r="D665"/>
  <c r="U664"/>
  <c r="J664"/>
  <c r="F664" s="1"/>
  <c r="W663"/>
  <c r="T663"/>
  <c r="T657" s="1"/>
  <c r="S663"/>
  <c r="R663"/>
  <c r="Q663"/>
  <c r="P663"/>
  <c r="P657" s="1"/>
  <c r="O663"/>
  <c r="N663"/>
  <c r="L663"/>
  <c r="L657" s="1"/>
  <c r="K663"/>
  <c r="I663"/>
  <c r="H663"/>
  <c r="E663"/>
  <c r="E657" s="1"/>
  <c r="D663"/>
  <c r="D657" s="1"/>
  <c r="U662"/>
  <c r="J662"/>
  <c r="U661"/>
  <c r="J661"/>
  <c r="V661" s="1"/>
  <c r="X661" s="1"/>
  <c r="U660"/>
  <c r="J660"/>
  <c r="F660" s="1"/>
  <c r="U659"/>
  <c r="J659"/>
  <c r="F659" s="1"/>
  <c r="W658"/>
  <c r="T658"/>
  <c r="S658"/>
  <c r="R658"/>
  <c r="R657" s="1"/>
  <c r="Q658"/>
  <c r="P658"/>
  <c r="O658"/>
  <c r="N658"/>
  <c r="N657" s="1"/>
  <c r="L658"/>
  <c r="K658"/>
  <c r="I658"/>
  <c r="H658"/>
  <c r="H657" s="1"/>
  <c r="E658"/>
  <c r="D658"/>
  <c r="W657"/>
  <c r="Q657"/>
  <c r="AK175" i="5"/>
  <c r="AK166"/>
  <c r="AK157"/>
  <c r="AK155"/>
  <c r="AK151"/>
  <c r="AK148"/>
  <c r="AK147" s="1"/>
  <c r="AK144"/>
  <c r="AK143" s="1"/>
  <c r="AK137"/>
  <c r="AK136" s="1"/>
  <c r="AK135" s="1"/>
  <c r="AK124"/>
  <c r="AK119"/>
  <c r="AK116"/>
  <c r="AK113"/>
  <c r="AK112"/>
  <c r="AK106"/>
  <c r="AK103"/>
  <c r="AK101"/>
  <c r="AK98"/>
  <c r="AK97" s="1"/>
  <c r="AK96" s="1"/>
  <c r="AK91"/>
  <c r="AK90" s="1"/>
  <c r="AK23"/>
  <c r="AK20"/>
  <c r="AK19"/>
  <c r="Z811" i="2"/>
  <c r="Z806"/>
  <c r="Z803"/>
  <c r="Z795"/>
  <c r="Z788"/>
  <c r="Z783"/>
  <c r="Z774"/>
  <c r="Z772"/>
  <c r="Z731"/>
  <c r="Z726"/>
  <c r="Z723"/>
  <c r="Z715"/>
  <c r="Z708"/>
  <c r="Z702" s="1"/>
  <c r="Z703"/>
  <c r="Z694"/>
  <c r="Z692"/>
  <c r="Z571"/>
  <c r="Z566"/>
  <c r="Z563"/>
  <c r="Z548"/>
  <c r="Z543"/>
  <c r="Z542" s="1"/>
  <c r="Z534"/>
  <c r="Z532"/>
  <c r="Z522"/>
  <c r="Z515"/>
  <c r="Z510"/>
  <c r="Z505"/>
  <c r="Z503"/>
  <c r="Z498"/>
  <c r="Z491"/>
  <c r="Z486"/>
  <c r="Z483"/>
  <c r="Z475"/>
  <c r="Z468"/>
  <c r="Z463"/>
  <c r="Z462" s="1"/>
  <c r="Z454"/>
  <c r="Z452"/>
  <c r="Z433"/>
  <c r="Z428"/>
  <c r="Z423"/>
  <c r="Z421"/>
  <c r="Z416"/>
  <c r="Z415" s="1"/>
  <c r="Z409"/>
  <c r="Z404"/>
  <c r="Z401"/>
  <c r="Z393"/>
  <c r="Z386"/>
  <c r="Z381"/>
  <c r="Z380" s="1"/>
  <c r="Z372"/>
  <c r="Z370"/>
  <c r="Z360"/>
  <c r="Z348"/>
  <c r="Z343"/>
  <c r="Z341"/>
  <c r="Z336"/>
  <c r="Z329"/>
  <c r="Z324"/>
  <c r="Z321"/>
  <c r="Z306"/>
  <c r="Z301"/>
  <c r="Z300"/>
  <c r="Z290"/>
  <c r="Z263"/>
  <c r="Z261"/>
  <c r="Z256"/>
  <c r="Z255" s="1"/>
  <c r="Z254" s="1"/>
  <c r="Z253" s="1"/>
  <c r="Z249"/>
  <c r="Z244"/>
  <c r="Z241"/>
  <c r="Z233"/>
  <c r="Z232" s="1"/>
  <c r="Z231" s="1"/>
  <c r="Z226"/>
  <c r="Z221"/>
  <c r="Z220"/>
  <c r="Z212"/>
  <c r="Z210"/>
  <c r="Z193"/>
  <c r="Z188"/>
  <c r="Z183"/>
  <c r="Z175" s="1"/>
  <c r="Z174" s="1"/>
  <c r="Z181"/>
  <c r="Z176"/>
  <c r="Z169"/>
  <c r="Z164"/>
  <c r="Z161"/>
  <c r="Z153"/>
  <c r="Z146"/>
  <c r="Z141"/>
  <c r="Z130"/>
  <c r="Z120"/>
  <c r="Z113"/>
  <c r="Z108"/>
  <c r="Z103"/>
  <c r="Z101"/>
  <c r="Z96"/>
  <c r="Z89"/>
  <c r="Z79"/>
  <c r="Z59"/>
  <c r="Z12"/>
  <c r="U813"/>
  <c r="J813"/>
  <c r="F813" s="1"/>
  <c r="U812"/>
  <c r="J812"/>
  <c r="V812" s="1"/>
  <c r="X812" s="1"/>
  <c r="Y811"/>
  <c r="W811"/>
  <c r="T811"/>
  <c r="S811"/>
  <c r="R811"/>
  <c r="Q811"/>
  <c r="P811"/>
  <c r="O811"/>
  <c r="N811"/>
  <c r="L811"/>
  <c r="K811"/>
  <c r="I811"/>
  <c r="H811"/>
  <c r="E811"/>
  <c r="D811"/>
  <c r="U810"/>
  <c r="J810"/>
  <c r="F810" s="1"/>
  <c r="U809"/>
  <c r="J809"/>
  <c r="F809" s="1"/>
  <c r="U808"/>
  <c r="J808"/>
  <c r="V808" s="1"/>
  <c r="X808" s="1"/>
  <c r="U807"/>
  <c r="J807"/>
  <c r="Y806"/>
  <c r="W806"/>
  <c r="T806"/>
  <c r="S806"/>
  <c r="R806"/>
  <c r="Q806"/>
  <c r="P806"/>
  <c r="O806"/>
  <c r="N806"/>
  <c r="L806"/>
  <c r="K806"/>
  <c r="I806"/>
  <c r="H806"/>
  <c r="J806" s="1"/>
  <c r="E806"/>
  <c r="D806"/>
  <c r="U805"/>
  <c r="J805"/>
  <c r="F805" s="1"/>
  <c r="U804"/>
  <c r="V804" s="1"/>
  <c r="X804" s="1"/>
  <c r="J804"/>
  <c r="F804"/>
  <c r="Y803"/>
  <c r="W803"/>
  <c r="T803"/>
  <c r="S803"/>
  <c r="R803"/>
  <c r="Q803"/>
  <c r="P803"/>
  <c r="O803"/>
  <c r="N803"/>
  <c r="L803"/>
  <c r="K803"/>
  <c r="I803"/>
  <c r="H803"/>
  <c r="E803"/>
  <c r="D803"/>
  <c r="U802"/>
  <c r="J802"/>
  <c r="F802" s="1"/>
  <c r="U801"/>
  <c r="J801"/>
  <c r="F801" s="1"/>
  <c r="U800"/>
  <c r="J800"/>
  <c r="V800" s="1"/>
  <c r="X800" s="1"/>
  <c r="U799"/>
  <c r="J799"/>
  <c r="U798"/>
  <c r="J798"/>
  <c r="F798" s="1"/>
  <c r="U797"/>
  <c r="J797"/>
  <c r="F797" s="1"/>
  <c r="U796"/>
  <c r="J796"/>
  <c r="V796" s="1"/>
  <c r="X796" s="1"/>
  <c r="Y795"/>
  <c r="W795"/>
  <c r="T795"/>
  <c r="S795"/>
  <c r="R795"/>
  <c r="Q795"/>
  <c r="P795"/>
  <c r="O795"/>
  <c r="N795"/>
  <c r="L795"/>
  <c r="K795"/>
  <c r="I795"/>
  <c r="H795"/>
  <c r="E795"/>
  <c r="D795"/>
  <c r="S794"/>
  <c r="S793" s="1"/>
  <c r="U792"/>
  <c r="J792"/>
  <c r="F792"/>
  <c r="U791"/>
  <c r="J791"/>
  <c r="U790"/>
  <c r="J790"/>
  <c r="F790" s="1"/>
  <c r="U789"/>
  <c r="J789"/>
  <c r="F789" s="1"/>
  <c r="Y788"/>
  <c r="W788"/>
  <c r="T788"/>
  <c r="S788"/>
  <c r="R788"/>
  <c r="Q788"/>
  <c r="P788"/>
  <c r="O788"/>
  <c r="N788"/>
  <c r="L788"/>
  <c r="K788"/>
  <c r="I788"/>
  <c r="H788"/>
  <c r="E788"/>
  <c r="D788"/>
  <c r="U787"/>
  <c r="J787"/>
  <c r="U786"/>
  <c r="J786"/>
  <c r="F786" s="1"/>
  <c r="U785"/>
  <c r="J785"/>
  <c r="F785" s="1"/>
  <c r="U784"/>
  <c r="J784"/>
  <c r="V784" s="1"/>
  <c r="X784" s="1"/>
  <c r="Y783"/>
  <c r="W783"/>
  <c r="T783"/>
  <c r="S783"/>
  <c r="R783"/>
  <c r="Q783"/>
  <c r="P783"/>
  <c r="O783"/>
  <c r="N783"/>
  <c r="L783"/>
  <c r="K783"/>
  <c r="I783"/>
  <c r="H783"/>
  <c r="E783"/>
  <c r="D783"/>
  <c r="P782"/>
  <c r="U781"/>
  <c r="J781"/>
  <c r="F781" s="1"/>
  <c r="U780"/>
  <c r="J780"/>
  <c r="U779"/>
  <c r="J779"/>
  <c r="U778"/>
  <c r="J778"/>
  <c r="F778" s="1"/>
  <c r="U777"/>
  <c r="J777"/>
  <c r="F777" s="1"/>
  <c r="U776"/>
  <c r="J776"/>
  <c r="U775"/>
  <c r="J775"/>
  <c r="F775" s="1"/>
  <c r="Y774"/>
  <c r="W774"/>
  <c r="T774"/>
  <c r="S774"/>
  <c r="R774"/>
  <c r="Q774"/>
  <c r="P774"/>
  <c r="O774"/>
  <c r="N774"/>
  <c r="L774"/>
  <c r="K774"/>
  <c r="I774"/>
  <c r="H774"/>
  <c r="J774" s="1"/>
  <c r="E774"/>
  <c r="D774"/>
  <c r="U773"/>
  <c r="J773"/>
  <c r="F773" s="1"/>
  <c r="Y772"/>
  <c r="W772"/>
  <c r="T772"/>
  <c r="S772"/>
  <c r="S749" s="1"/>
  <c r="R772"/>
  <c r="R749" s="1"/>
  <c r="Q772"/>
  <c r="P772"/>
  <c r="O772"/>
  <c r="O749" s="1"/>
  <c r="N772"/>
  <c r="N749" s="1"/>
  <c r="L772"/>
  <c r="K772"/>
  <c r="I772"/>
  <c r="I749" s="1"/>
  <c r="H772"/>
  <c r="E772"/>
  <c r="D772"/>
  <c r="U771"/>
  <c r="J771"/>
  <c r="U770"/>
  <c r="J770"/>
  <c r="F770" s="1"/>
  <c r="U733"/>
  <c r="J733"/>
  <c r="V733" s="1"/>
  <c r="X733" s="1"/>
  <c r="U732"/>
  <c r="J732"/>
  <c r="F732"/>
  <c r="Y731"/>
  <c r="W731"/>
  <c r="T731"/>
  <c r="S731"/>
  <c r="R731"/>
  <c r="Q731"/>
  <c r="P731"/>
  <c r="O731"/>
  <c r="N731"/>
  <c r="L731"/>
  <c r="K731"/>
  <c r="I731"/>
  <c r="H731"/>
  <c r="E731"/>
  <c r="D731"/>
  <c r="U730"/>
  <c r="J730"/>
  <c r="F730" s="1"/>
  <c r="U729"/>
  <c r="J729"/>
  <c r="F729" s="1"/>
  <c r="U728"/>
  <c r="J728"/>
  <c r="U727"/>
  <c r="J727"/>
  <c r="Y726"/>
  <c r="W726"/>
  <c r="T726"/>
  <c r="S726"/>
  <c r="R726"/>
  <c r="Q726"/>
  <c r="P726"/>
  <c r="O726"/>
  <c r="N726"/>
  <c r="L726"/>
  <c r="K726"/>
  <c r="I726"/>
  <c r="H726"/>
  <c r="E726"/>
  <c r="D726"/>
  <c r="U725"/>
  <c r="J725"/>
  <c r="F725" s="1"/>
  <c r="U724"/>
  <c r="J724"/>
  <c r="F724" s="1"/>
  <c r="Y723"/>
  <c r="W723"/>
  <c r="T723"/>
  <c r="S723"/>
  <c r="R723"/>
  <c r="Q723"/>
  <c r="P723"/>
  <c r="O723"/>
  <c r="N723"/>
  <c r="L723"/>
  <c r="K723"/>
  <c r="I723"/>
  <c r="H723"/>
  <c r="E723"/>
  <c r="D723"/>
  <c r="U722"/>
  <c r="J722"/>
  <c r="U721"/>
  <c r="J721"/>
  <c r="F721" s="1"/>
  <c r="U720"/>
  <c r="J720"/>
  <c r="F720" s="1"/>
  <c r="U719"/>
  <c r="J719"/>
  <c r="U718"/>
  <c r="J718"/>
  <c r="F718"/>
  <c r="U717"/>
  <c r="J717"/>
  <c r="U716"/>
  <c r="J716"/>
  <c r="Y715"/>
  <c r="W715"/>
  <c r="T715"/>
  <c r="S715"/>
  <c r="R715"/>
  <c r="Q715"/>
  <c r="P715"/>
  <c r="O715"/>
  <c r="N715"/>
  <c r="L715"/>
  <c r="K715"/>
  <c r="I715"/>
  <c r="H715"/>
  <c r="E715"/>
  <c r="D715"/>
  <c r="U712"/>
  <c r="J712"/>
  <c r="F712"/>
  <c r="U711"/>
  <c r="J711"/>
  <c r="U710"/>
  <c r="J710"/>
  <c r="V710" s="1"/>
  <c r="X710" s="1"/>
  <c r="U709"/>
  <c r="J709"/>
  <c r="F709" s="1"/>
  <c r="Y708"/>
  <c r="W708"/>
  <c r="T708"/>
  <c r="S708"/>
  <c r="R708"/>
  <c r="Q708"/>
  <c r="P708"/>
  <c r="O708"/>
  <c r="N708"/>
  <c r="L708"/>
  <c r="K708"/>
  <c r="I708"/>
  <c r="H708"/>
  <c r="E708"/>
  <c r="D708"/>
  <c r="U707"/>
  <c r="J707"/>
  <c r="U706"/>
  <c r="J706"/>
  <c r="U705"/>
  <c r="J705"/>
  <c r="F705" s="1"/>
  <c r="U704"/>
  <c r="J704"/>
  <c r="F704" s="1"/>
  <c r="Y703"/>
  <c r="W703"/>
  <c r="T703"/>
  <c r="S703"/>
  <c r="R703"/>
  <c r="Q703"/>
  <c r="P703"/>
  <c r="O703"/>
  <c r="N703"/>
  <c r="L703"/>
  <c r="K703"/>
  <c r="I703"/>
  <c r="H703"/>
  <c r="E703"/>
  <c r="D703"/>
  <c r="U701"/>
  <c r="J701"/>
  <c r="U700"/>
  <c r="J700"/>
  <c r="U699"/>
  <c r="J699"/>
  <c r="V699" s="1"/>
  <c r="X699" s="1"/>
  <c r="U698"/>
  <c r="J698"/>
  <c r="F698" s="1"/>
  <c r="U697"/>
  <c r="J697"/>
  <c r="F697" s="1"/>
  <c r="U696"/>
  <c r="J696"/>
  <c r="U695"/>
  <c r="J695"/>
  <c r="Y694"/>
  <c r="W694"/>
  <c r="T694"/>
  <c r="S694"/>
  <c r="R694"/>
  <c r="Q694"/>
  <c r="P694"/>
  <c r="O694"/>
  <c r="N694"/>
  <c r="L694"/>
  <c r="K694"/>
  <c r="I694"/>
  <c r="H694"/>
  <c r="E694"/>
  <c r="D694"/>
  <c r="U693"/>
  <c r="J693"/>
  <c r="F693" s="1"/>
  <c r="Y692"/>
  <c r="W692"/>
  <c r="T692"/>
  <c r="S692"/>
  <c r="S669" s="1"/>
  <c r="R692"/>
  <c r="Q692"/>
  <c r="P692"/>
  <c r="O692"/>
  <c r="O669" s="1"/>
  <c r="N692"/>
  <c r="L692"/>
  <c r="K692"/>
  <c r="I692"/>
  <c r="I669" s="1"/>
  <c r="H692"/>
  <c r="E692"/>
  <c r="D692"/>
  <c r="U691"/>
  <c r="J691"/>
  <c r="U690"/>
  <c r="J690"/>
  <c r="F690" s="1"/>
  <c r="U653"/>
  <c r="J653"/>
  <c r="F653" s="1"/>
  <c r="U652"/>
  <c r="J652"/>
  <c r="W651"/>
  <c r="T651"/>
  <c r="S651"/>
  <c r="R651"/>
  <c r="Q651"/>
  <c r="P651"/>
  <c r="O651"/>
  <c r="N651"/>
  <c r="L651"/>
  <c r="K651"/>
  <c r="I651"/>
  <c r="H651"/>
  <c r="E651"/>
  <c r="D651"/>
  <c r="U650"/>
  <c r="J650"/>
  <c r="F650" s="1"/>
  <c r="U649"/>
  <c r="J649"/>
  <c r="F649" s="1"/>
  <c r="U648"/>
  <c r="J648"/>
  <c r="V648" s="1"/>
  <c r="X648" s="1"/>
  <c r="U647"/>
  <c r="J647"/>
  <c r="W646"/>
  <c r="T646"/>
  <c r="S646"/>
  <c r="R646"/>
  <c r="Q646"/>
  <c r="P646"/>
  <c r="O646"/>
  <c r="N646"/>
  <c r="L646"/>
  <c r="K646"/>
  <c r="I646"/>
  <c r="H646"/>
  <c r="E646"/>
  <c r="D646"/>
  <c r="U645"/>
  <c r="J645"/>
  <c r="F645" s="1"/>
  <c r="U644"/>
  <c r="J644"/>
  <c r="W643"/>
  <c r="T643"/>
  <c r="S643"/>
  <c r="R643"/>
  <c r="Q643"/>
  <c r="P643"/>
  <c r="O643"/>
  <c r="N643"/>
  <c r="L643"/>
  <c r="K643"/>
  <c r="I643"/>
  <c r="H643"/>
  <c r="E643"/>
  <c r="D643"/>
  <c r="U642"/>
  <c r="J642"/>
  <c r="F642" s="1"/>
  <c r="U641"/>
  <c r="J641"/>
  <c r="F641" s="1"/>
  <c r="U640"/>
  <c r="J640"/>
  <c r="F640"/>
  <c r="U639"/>
  <c r="J639"/>
  <c r="U638"/>
  <c r="J638"/>
  <c r="F638" s="1"/>
  <c r="U637"/>
  <c r="J637"/>
  <c r="F637" s="1"/>
  <c r="U636"/>
  <c r="J636"/>
  <c r="V636" s="1"/>
  <c r="X636" s="1"/>
  <c r="W635"/>
  <c r="T635"/>
  <c r="S635"/>
  <c r="R635"/>
  <c r="Q635"/>
  <c r="P635"/>
  <c r="O635"/>
  <c r="N635"/>
  <c r="L635"/>
  <c r="K635"/>
  <c r="I635"/>
  <c r="H635"/>
  <c r="E635"/>
  <c r="D635"/>
  <c r="U632"/>
  <c r="J632"/>
  <c r="U631"/>
  <c r="J631"/>
  <c r="U630"/>
  <c r="J630"/>
  <c r="F630" s="1"/>
  <c r="U629"/>
  <c r="J629"/>
  <c r="F629" s="1"/>
  <c r="W628"/>
  <c r="T628"/>
  <c r="S628"/>
  <c r="R628"/>
  <c r="Q628"/>
  <c r="P628"/>
  <c r="O628"/>
  <c r="N628"/>
  <c r="L628"/>
  <c r="K628"/>
  <c r="I628"/>
  <c r="H628"/>
  <c r="E628"/>
  <c r="D628"/>
  <c r="U627"/>
  <c r="J627"/>
  <c r="U626"/>
  <c r="J626"/>
  <c r="F626" s="1"/>
  <c r="U625"/>
  <c r="J625"/>
  <c r="F625" s="1"/>
  <c r="U624"/>
  <c r="J624"/>
  <c r="F624" s="1"/>
  <c r="W623"/>
  <c r="T623"/>
  <c r="S623"/>
  <c r="S622" s="1"/>
  <c r="R623"/>
  <c r="R622" s="1"/>
  <c r="Q623"/>
  <c r="P623"/>
  <c r="O623"/>
  <c r="O622" s="1"/>
  <c r="N623"/>
  <c r="N622" s="1"/>
  <c r="L623"/>
  <c r="K623"/>
  <c r="I623"/>
  <c r="H623"/>
  <c r="J623" s="1"/>
  <c r="E623"/>
  <c r="D623"/>
  <c r="U621"/>
  <c r="J621"/>
  <c r="F621" s="1"/>
  <c r="U620"/>
  <c r="J620"/>
  <c r="F620" s="1"/>
  <c r="U619"/>
  <c r="J619"/>
  <c r="U618"/>
  <c r="J618"/>
  <c r="F618" s="1"/>
  <c r="U617"/>
  <c r="J617"/>
  <c r="F617" s="1"/>
  <c r="U616"/>
  <c r="J616"/>
  <c r="F616"/>
  <c r="U615"/>
  <c r="J615"/>
  <c r="W614"/>
  <c r="T614"/>
  <c r="S614"/>
  <c r="R614"/>
  <c r="Q614"/>
  <c r="P614"/>
  <c r="O614"/>
  <c r="N614"/>
  <c r="L614"/>
  <c r="K614"/>
  <c r="I614"/>
  <c r="H614"/>
  <c r="E614"/>
  <c r="D614"/>
  <c r="U613"/>
  <c r="J613"/>
  <c r="F613" s="1"/>
  <c r="W612"/>
  <c r="T612"/>
  <c r="S612"/>
  <c r="R612"/>
  <c r="Q612"/>
  <c r="P612"/>
  <c r="O612"/>
  <c r="N612"/>
  <c r="L612"/>
  <c r="K612"/>
  <c r="I612"/>
  <c r="H612"/>
  <c r="E612"/>
  <c r="D612"/>
  <c r="U611"/>
  <c r="J611"/>
  <c r="U610"/>
  <c r="J610"/>
  <c r="F610" s="1"/>
  <c r="U609"/>
  <c r="J609"/>
  <c r="F609" s="1"/>
  <c r="U608"/>
  <c r="J608"/>
  <c r="V608" s="1"/>
  <c r="X608" s="1"/>
  <c r="U607"/>
  <c r="J607"/>
  <c r="U606"/>
  <c r="J606"/>
  <c r="F606" s="1"/>
  <c r="U605"/>
  <c r="J605"/>
  <c r="F605" s="1"/>
  <c r="U604"/>
  <c r="J604"/>
  <c r="V604" s="1"/>
  <c r="X604" s="1"/>
  <c r="F604"/>
  <c r="U603"/>
  <c r="J603"/>
  <c r="W602"/>
  <c r="T602"/>
  <c r="S602"/>
  <c r="R602"/>
  <c r="Q602"/>
  <c r="P602"/>
  <c r="O602"/>
  <c r="N602"/>
  <c r="L602"/>
  <c r="K602"/>
  <c r="I602"/>
  <c r="H602"/>
  <c r="E602"/>
  <c r="D602"/>
  <c r="U601"/>
  <c r="J601"/>
  <c r="F601" s="1"/>
  <c r="U600"/>
  <c r="J600"/>
  <c r="V600" s="1"/>
  <c r="X600" s="1"/>
  <c r="U599"/>
  <c r="J599"/>
  <c r="U598"/>
  <c r="J598"/>
  <c r="F598" s="1"/>
  <c r="U597"/>
  <c r="J597"/>
  <c r="F597" s="1"/>
  <c r="U596"/>
  <c r="J596"/>
  <c r="F596" s="1"/>
  <c r="W595"/>
  <c r="T595"/>
  <c r="S595"/>
  <c r="R595"/>
  <c r="Q595"/>
  <c r="P595"/>
  <c r="O595"/>
  <c r="N595"/>
  <c r="L595"/>
  <c r="K595"/>
  <c r="I595"/>
  <c r="H595"/>
  <c r="E595"/>
  <c r="D595"/>
  <c r="U594"/>
  <c r="J594"/>
  <c r="F594" s="1"/>
  <c r="U593"/>
  <c r="J593"/>
  <c r="F593" s="1"/>
  <c r="U592"/>
  <c r="J592"/>
  <c r="U591"/>
  <c r="J591"/>
  <c r="W590"/>
  <c r="T590"/>
  <c r="S590"/>
  <c r="R590"/>
  <c r="Q590"/>
  <c r="Q589" s="1"/>
  <c r="P590"/>
  <c r="O590"/>
  <c r="N590"/>
  <c r="L590"/>
  <c r="K590"/>
  <c r="I590"/>
  <c r="H590"/>
  <c r="E590"/>
  <c r="D590"/>
  <c r="U588"/>
  <c r="J588"/>
  <c r="U587"/>
  <c r="J587"/>
  <c r="U586"/>
  <c r="J586"/>
  <c r="F586" s="1"/>
  <c r="W585"/>
  <c r="T585"/>
  <c r="S585"/>
  <c r="R585"/>
  <c r="Q585"/>
  <c r="P585"/>
  <c r="O585"/>
  <c r="N585"/>
  <c r="L585"/>
  <c r="K585"/>
  <c r="I585"/>
  <c r="H585"/>
  <c r="J585" s="1"/>
  <c r="E585"/>
  <c r="D585"/>
  <c r="U584"/>
  <c r="J584"/>
  <c r="V584" s="1"/>
  <c r="X584" s="1"/>
  <c r="F584"/>
  <c r="W583"/>
  <c r="T583"/>
  <c r="S583"/>
  <c r="R583"/>
  <c r="Q583"/>
  <c r="P583"/>
  <c r="O583"/>
  <c r="N583"/>
  <c r="L583"/>
  <c r="K583"/>
  <c r="I583"/>
  <c r="H583"/>
  <c r="J583" s="1"/>
  <c r="E583"/>
  <c r="D583"/>
  <c r="U582"/>
  <c r="J582"/>
  <c r="F582" s="1"/>
  <c r="U581"/>
  <c r="J581"/>
  <c r="U580"/>
  <c r="V580" s="1"/>
  <c r="X580" s="1"/>
  <c r="J580"/>
  <c r="F580" s="1"/>
  <c r="U579"/>
  <c r="J579"/>
  <c r="W578"/>
  <c r="T578"/>
  <c r="S578"/>
  <c r="R578"/>
  <c r="Q578"/>
  <c r="P578"/>
  <c r="O578"/>
  <c r="N578"/>
  <c r="L578"/>
  <c r="K578"/>
  <c r="I578"/>
  <c r="H578"/>
  <c r="E578"/>
  <c r="D578"/>
  <c r="H577"/>
  <c r="U573"/>
  <c r="V573" s="1"/>
  <c r="X573" s="1"/>
  <c r="J573"/>
  <c r="F573" s="1"/>
  <c r="U572"/>
  <c r="J572"/>
  <c r="V572" s="1"/>
  <c r="X572" s="1"/>
  <c r="Y571"/>
  <c r="W571"/>
  <c r="T571"/>
  <c r="S571"/>
  <c r="R571"/>
  <c r="Q571"/>
  <c r="P571"/>
  <c r="O571"/>
  <c r="N571"/>
  <c r="L571"/>
  <c r="K571"/>
  <c r="I571"/>
  <c r="H571"/>
  <c r="E571"/>
  <c r="D571"/>
  <c r="U570"/>
  <c r="J570"/>
  <c r="F570" s="1"/>
  <c r="U569"/>
  <c r="J569"/>
  <c r="F569" s="1"/>
  <c r="U568"/>
  <c r="J568"/>
  <c r="U567"/>
  <c r="J567"/>
  <c r="F567"/>
  <c r="Y566"/>
  <c r="W566"/>
  <c r="T566"/>
  <c r="S566"/>
  <c r="R566"/>
  <c r="Q566"/>
  <c r="P566"/>
  <c r="O566"/>
  <c r="N566"/>
  <c r="L566"/>
  <c r="K566"/>
  <c r="I566"/>
  <c r="H566"/>
  <c r="E566"/>
  <c r="D566"/>
  <c r="U565"/>
  <c r="J565"/>
  <c r="F565" s="1"/>
  <c r="U564"/>
  <c r="J564"/>
  <c r="Y563"/>
  <c r="W563"/>
  <c r="T563"/>
  <c r="S563"/>
  <c r="R563"/>
  <c r="Q563"/>
  <c r="P563"/>
  <c r="O563"/>
  <c r="N563"/>
  <c r="L563"/>
  <c r="K563"/>
  <c r="I563"/>
  <c r="H563"/>
  <c r="E563"/>
  <c r="E554" s="1"/>
  <c r="E553" s="1"/>
  <c r="D563"/>
  <c r="U562"/>
  <c r="J562"/>
  <c r="F562" s="1"/>
  <c r="U561"/>
  <c r="J561"/>
  <c r="F561" s="1"/>
  <c r="U560"/>
  <c r="J560"/>
  <c r="V560" s="1"/>
  <c r="X560" s="1"/>
  <c r="U559"/>
  <c r="J559"/>
  <c r="F559" s="1"/>
  <c r="U558"/>
  <c r="J558"/>
  <c r="F558" s="1"/>
  <c r="U557"/>
  <c r="J557"/>
  <c r="F557" s="1"/>
  <c r="U556"/>
  <c r="J556"/>
  <c r="F556" s="1"/>
  <c r="W555"/>
  <c r="T555"/>
  <c r="T554" s="1"/>
  <c r="T553" s="1"/>
  <c r="S555"/>
  <c r="R555"/>
  <c r="Q555"/>
  <c r="P555"/>
  <c r="P554" s="1"/>
  <c r="P553" s="1"/>
  <c r="O555"/>
  <c r="N555"/>
  <c r="L555"/>
  <c r="K555"/>
  <c r="K554" s="1"/>
  <c r="K553" s="1"/>
  <c r="I555"/>
  <c r="AB555"/>
  <c r="E555"/>
  <c r="D555"/>
  <c r="D554" s="1"/>
  <c r="D553" s="1"/>
  <c r="W554"/>
  <c r="W553" s="1"/>
  <c r="U552"/>
  <c r="J552"/>
  <c r="U551"/>
  <c r="J551"/>
  <c r="F551" s="1"/>
  <c r="U550"/>
  <c r="J550"/>
  <c r="F550" s="1"/>
  <c r="U549"/>
  <c r="J549"/>
  <c r="F549" s="1"/>
  <c r="Y548"/>
  <c r="W548"/>
  <c r="T548"/>
  <c r="T542" s="1"/>
  <c r="S548"/>
  <c r="R548"/>
  <c r="Q548"/>
  <c r="P548"/>
  <c r="P542" s="1"/>
  <c r="O548"/>
  <c r="N548"/>
  <c r="L548"/>
  <c r="K548"/>
  <c r="K542" s="1"/>
  <c r="I548"/>
  <c r="H548"/>
  <c r="E548"/>
  <c r="E542" s="1"/>
  <c r="D548"/>
  <c r="U547"/>
  <c r="J547"/>
  <c r="U546"/>
  <c r="J546"/>
  <c r="F546" s="1"/>
  <c r="U545"/>
  <c r="V545" s="1"/>
  <c r="X545" s="1"/>
  <c r="J545"/>
  <c r="F545" s="1"/>
  <c r="U544"/>
  <c r="J544"/>
  <c r="V544" s="1"/>
  <c r="X544" s="1"/>
  <c r="Y543"/>
  <c r="Y542" s="1"/>
  <c r="W543"/>
  <c r="T543"/>
  <c r="S543"/>
  <c r="R543"/>
  <c r="R542" s="1"/>
  <c r="Q543"/>
  <c r="P543"/>
  <c r="O543"/>
  <c r="N543"/>
  <c r="N542" s="1"/>
  <c r="L543"/>
  <c r="K543"/>
  <c r="I543"/>
  <c r="H543"/>
  <c r="E543"/>
  <c r="D543"/>
  <c r="W542"/>
  <c r="U541"/>
  <c r="J541"/>
  <c r="F541" s="1"/>
  <c r="U540"/>
  <c r="J540"/>
  <c r="U539"/>
  <c r="J539"/>
  <c r="U538"/>
  <c r="J538"/>
  <c r="F538" s="1"/>
  <c r="U537"/>
  <c r="J537"/>
  <c r="F537" s="1"/>
  <c r="U536"/>
  <c r="J536"/>
  <c r="U535"/>
  <c r="J535"/>
  <c r="V535" s="1"/>
  <c r="X535" s="1"/>
  <c r="Y534"/>
  <c r="Y509" s="1"/>
  <c r="W534"/>
  <c r="T534"/>
  <c r="S534"/>
  <c r="R534"/>
  <c r="Q534"/>
  <c r="P534"/>
  <c r="O534"/>
  <c r="N534"/>
  <c r="L534"/>
  <c r="K534"/>
  <c r="I534"/>
  <c r="H534"/>
  <c r="E534"/>
  <c r="D534"/>
  <c r="U533"/>
  <c r="J533"/>
  <c r="F533" s="1"/>
  <c r="Y532"/>
  <c r="W532"/>
  <c r="T532"/>
  <c r="T509" s="1"/>
  <c r="S532"/>
  <c r="R532"/>
  <c r="Q532"/>
  <c r="P532"/>
  <c r="P509" s="1"/>
  <c r="O532"/>
  <c r="N532"/>
  <c r="L532"/>
  <c r="K532"/>
  <c r="K509" s="1"/>
  <c r="I532"/>
  <c r="H532"/>
  <c r="E532"/>
  <c r="D532"/>
  <c r="U531"/>
  <c r="J531"/>
  <c r="F531" s="1"/>
  <c r="U530"/>
  <c r="J530"/>
  <c r="F530" s="1"/>
  <c r="U529"/>
  <c r="J529"/>
  <c r="F529" s="1"/>
  <c r="U528"/>
  <c r="J528"/>
  <c r="F528"/>
  <c r="U527"/>
  <c r="J527"/>
  <c r="U526"/>
  <c r="J526"/>
  <c r="F526" s="1"/>
  <c r="U525"/>
  <c r="J525"/>
  <c r="F525" s="1"/>
  <c r="U524"/>
  <c r="J524"/>
  <c r="V524" s="1"/>
  <c r="X524" s="1"/>
  <c r="U523"/>
  <c r="J523"/>
  <c r="V523" s="1"/>
  <c r="X523" s="1"/>
  <c r="Y522"/>
  <c r="W522"/>
  <c r="T522"/>
  <c r="S522"/>
  <c r="R522"/>
  <c r="Q522"/>
  <c r="P522"/>
  <c r="O522"/>
  <c r="N522"/>
  <c r="L522"/>
  <c r="K522"/>
  <c r="I522"/>
  <c r="H522"/>
  <c r="E522"/>
  <c r="D522"/>
  <c r="U521"/>
  <c r="J521"/>
  <c r="F521" s="1"/>
  <c r="U520"/>
  <c r="J520"/>
  <c r="U519"/>
  <c r="J519"/>
  <c r="F519"/>
  <c r="U518"/>
  <c r="J518"/>
  <c r="F518" s="1"/>
  <c r="U517"/>
  <c r="J517"/>
  <c r="F517" s="1"/>
  <c r="U516"/>
  <c r="J516"/>
  <c r="Y515"/>
  <c r="W515"/>
  <c r="T515"/>
  <c r="S515"/>
  <c r="R515"/>
  <c r="Q515"/>
  <c r="P515"/>
  <c r="O515"/>
  <c r="N515"/>
  <c r="L515"/>
  <c r="K515"/>
  <c r="I515"/>
  <c r="H515"/>
  <c r="E515"/>
  <c r="D515"/>
  <c r="U514"/>
  <c r="J514"/>
  <c r="F514" s="1"/>
  <c r="U513"/>
  <c r="J513"/>
  <c r="F513" s="1"/>
  <c r="U512"/>
  <c r="J512"/>
  <c r="U511"/>
  <c r="J511"/>
  <c r="Y510"/>
  <c r="W510"/>
  <c r="T510"/>
  <c r="S510"/>
  <c r="R510"/>
  <c r="Q510"/>
  <c r="P510"/>
  <c r="O510"/>
  <c r="N510"/>
  <c r="L510"/>
  <c r="K510"/>
  <c r="I510"/>
  <c r="H510"/>
  <c r="E510"/>
  <c r="D510"/>
  <c r="U508"/>
  <c r="J508"/>
  <c r="F508" s="1"/>
  <c r="U507"/>
  <c r="J507"/>
  <c r="U506"/>
  <c r="J506"/>
  <c r="F506" s="1"/>
  <c r="Y505"/>
  <c r="W505"/>
  <c r="T505"/>
  <c r="S505"/>
  <c r="R505"/>
  <c r="Q505"/>
  <c r="P505"/>
  <c r="O505"/>
  <c r="N505"/>
  <c r="L505"/>
  <c r="K505"/>
  <c r="I505"/>
  <c r="H505"/>
  <c r="E505"/>
  <c r="D505"/>
  <c r="V504"/>
  <c r="X504" s="1"/>
  <c r="U504"/>
  <c r="J504"/>
  <c r="F504"/>
  <c r="Y503"/>
  <c r="W503"/>
  <c r="T503"/>
  <c r="S503"/>
  <c r="R503"/>
  <c r="Q503"/>
  <c r="P503"/>
  <c r="O503"/>
  <c r="N503"/>
  <c r="L503"/>
  <c r="K503"/>
  <c r="I503"/>
  <c r="H503"/>
  <c r="E503"/>
  <c r="D503"/>
  <c r="U502"/>
  <c r="J502"/>
  <c r="F502" s="1"/>
  <c r="U501"/>
  <c r="J501"/>
  <c r="F501" s="1"/>
  <c r="U500"/>
  <c r="V500" s="1"/>
  <c r="X500" s="1"/>
  <c r="J500"/>
  <c r="F500" s="1"/>
  <c r="U499"/>
  <c r="J499"/>
  <c r="Y498"/>
  <c r="Y497" s="1"/>
  <c r="W498"/>
  <c r="W497" s="1"/>
  <c r="T498"/>
  <c r="S498"/>
  <c r="R498"/>
  <c r="Q498"/>
  <c r="P498"/>
  <c r="O498"/>
  <c r="N498"/>
  <c r="L498"/>
  <c r="K498"/>
  <c r="I498"/>
  <c r="H498"/>
  <c r="E498"/>
  <c r="E497" s="1"/>
  <c r="D498"/>
  <c r="Q497"/>
  <c r="L497"/>
  <c r="U493"/>
  <c r="J493"/>
  <c r="F493" s="1"/>
  <c r="U492"/>
  <c r="J492"/>
  <c r="Y491"/>
  <c r="W491"/>
  <c r="T491"/>
  <c r="S491"/>
  <c r="R491"/>
  <c r="Q491"/>
  <c r="P491"/>
  <c r="O491"/>
  <c r="N491"/>
  <c r="L491"/>
  <c r="K491"/>
  <c r="I491"/>
  <c r="H491"/>
  <c r="E491"/>
  <c r="E474" s="1"/>
  <c r="E473" s="1"/>
  <c r="D491"/>
  <c r="U490"/>
  <c r="J490"/>
  <c r="F490" s="1"/>
  <c r="U489"/>
  <c r="J489"/>
  <c r="F489" s="1"/>
  <c r="U488"/>
  <c r="J488"/>
  <c r="V488" s="1"/>
  <c r="X488" s="1"/>
  <c r="U487"/>
  <c r="J487"/>
  <c r="F487" s="1"/>
  <c r="Y486"/>
  <c r="W486"/>
  <c r="T486"/>
  <c r="S486"/>
  <c r="R486"/>
  <c r="Q486"/>
  <c r="P486"/>
  <c r="O486"/>
  <c r="N486"/>
  <c r="L486"/>
  <c r="K486"/>
  <c r="I486"/>
  <c r="H486"/>
  <c r="J486" s="1"/>
  <c r="E486"/>
  <c r="D486"/>
  <c r="U485"/>
  <c r="J485"/>
  <c r="F485" s="1"/>
  <c r="U484"/>
  <c r="J484"/>
  <c r="Y483"/>
  <c r="W483"/>
  <c r="T483"/>
  <c r="S483"/>
  <c r="R483"/>
  <c r="Q483"/>
  <c r="P483"/>
  <c r="O483"/>
  <c r="N483"/>
  <c r="L483"/>
  <c r="K483"/>
  <c r="K474" s="1"/>
  <c r="K473" s="1"/>
  <c r="I483"/>
  <c r="H483"/>
  <c r="E483"/>
  <c r="D483"/>
  <c r="U482"/>
  <c r="J482"/>
  <c r="F482" s="1"/>
  <c r="U481"/>
  <c r="J481"/>
  <c r="F481" s="1"/>
  <c r="U480"/>
  <c r="J480"/>
  <c r="U479"/>
  <c r="J479"/>
  <c r="U478"/>
  <c r="J478"/>
  <c r="F478" s="1"/>
  <c r="U477"/>
  <c r="J477"/>
  <c r="F477" s="1"/>
  <c r="U476"/>
  <c r="J476"/>
  <c r="V476" s="1"/>
  <c r="X476" s="1"/>
  <c r="Y475"/>
  <c r="W475"/>
  <c r="T475"/>
  <c r="S475"/>
  <c r="R475"/>
  <c r="Q475"/>
  <c r="P475"/>
  <c r="O475"/>
  <c r="N475"/>
  <c r="L475"/>
  <c r="K475"/>
  <c r="I475"/>
  <c r="H475"/>
  <c r="E475"/>
  <c r="D475"/>
  <c r="T474"/>
  <c r="T473" s="1"/>
  <c r="U472"/>
  <c r="J472"/>
  <c r="V472" s="1"/>
  <c r="X472" s="1"/>
  <c r="F472"/>
  <c r="U471"/>
  <c r="J471"/>
  <c r="F471" s="1"/>
  <c r="U470"/>
  <c r="J470"/>
  <c r="F470" s="1"/>
  <c r="U469"/>
  <c r="J469"/>
  <c r="F469" s="1"/>
  <c r="Y468"/>
  <c r="W468"/>
  <c r="T468"/>
  <c r="S468"/>
  <c r="R468"/>
  <c r="Q468"/>
  <c r="P468"/>
  <c r="O468"/>
  <c r="N468"/>
  <c r="L468"/>
  <c r="K468"/>
  <c r="I468"/>
  <c r="H468"/>
  <c r="E468"/>
  <c r="D468"/>
  <c r="U467"/>
  <c r="J467"/>
  <c r="V467" s="1"/>
  <c r="X467" s="1"/>
  <c r="U466"/>
  <c r="J466"/>
  <c r="F466" s="1"/>
  <c r="U465"/>
  <c r="J465"/>
  <c r="F465" s="1"/>
  <c r="U464"/>
  <c r="J464"/>
  <c r="Y463"/>
  <c r="W463"/>
  <c r="T463"/>
  <c r="T462" s="1"/>
  <c r="S463"/>
  <c r="S462" s="1"/>
  <c r="R463"/>
  <c r="Q463"/>
  <c r="P463"/>
  <c r="O463"/>
  <c r="O462" s="1"/>
  <c r="N463"/>
  <c r="L463"/>
  <c r="K463"/>
  <c r="K462" s="1"/>
  <c r="I463"/>
  <c r="I462" s="1"/>
  <c r="H463"/>
  <c r="E463"/>
  <c r="D463"/>
  <c r="U461"/>
  <c r="J461"/>
  <c r="F461" s="1"/>
  <c r="U460"/>
  <c r="V460" s="1"/>
  <c r="X460" s="1"/>
  <c r="J460"/>
  <c r="F460" s="1"/>
  <c r="U459"/>
  <c r="J459"/>
  <c r="V459" s="1"/>
  <c r="X459" s="1"/>
  <c r="U458"/>
  <c r="J458"/>
  <c r="F458" s="1"/>
  <c r="U457"/>
  <c r="J457"/>
  <c r="F457" s="1"/>
  <c r="U456"/>
  <c r="J456"/>
  <c r="U455"/>
  <c r="J455"/>
  <c r="Y454"/>
  <c r="W454"/>
  <c r="T454"/>
  <c r="S454"/>
  <c r="R454"/>
  <c r="Q454"/>
  <c r="P454"/>
  <c r="O454"/>
  <c r="N454"/>
  <c r="L454"/>
  <c r="K454"/>
  <c r="I454"/>
  <c r="H454"/>
  <c r="E454"/>
  <c r="D454"/>
  <c r="U453"/>
  <c r="J453"/>
  <c r="F453" s="1"/>
  <c r="Y452"/>
  <c r="W452"/>
  <c r="T452"/>
  <c r="S452"/>
  <c r="R452"/>
  <c r="Q452"/>
  <c r="P452"/>
  <c r="O452"/>
  <c r="N452"/>
  <c r="L452"/>
  <c r="K452"/>
  <c r="I452"/>
  <c r="H452"/>
  <c r="E452"/>
  <c r="D452"/>
  <c r="U451"/>
  <c r="U450"/>
  <c r="J450"/>
  <c r="F450" s="1"/>
  <c r="U449"/>
  <c r="J449"/>
  <c r="F449" s="1"/>
  <c r="U448"/>
  <c r="J448"/>
  <c r="U447"/>
  <c r="J447"/>
  <c r="F447"/>
  <c r="U446"/>
  <c r="J446"/>
  <c r="F446" s="1"/>
  <c r="U445"/>
  <c r="J445"/>
  <c r="F445" s="1"/>
  <c r="U444"/>
  <c r="J444"/>
  <c r="U443"/>
  <c r="J443"/>
  <c r="W442"/>
  <c r="T442"/>
  <c r="S442"/>
  <c r="R442"/>
  <c r="Q442"/>
  <c r="P442"/>
  <c r="O442"/>
  <c r="N442"/>
  <c r="L442"/>
  <c r="K442"/>
  <c r="I442"/>
  <c r="H442"/>
  <c r="AB442" s="1"/>
  <c r="E442"/>
  <c r="D442"/>
  <c r="U439"/>
  <c r="J439"/>
  <c r="F439" s="1"/>
  <c r="U438"/>
  <c r="J438"/>
  <c r="F438" s="1"/>
  <c r="U437"/>
  <c r="J437"/>
  <c r="U436"/>
  <c r="J436"/>
  <c r="F436" s="1"/>
  <c r="U435"/>
  <c r="J435"/>
  <c r="F435" s="1"/>
  <c r="U434"/>
  <c r="J434"/>
  <c r="V434" s="1"/>
  <c r="X434" s="1"/>
  <c r="Y433"/>
  <c r="W433"/>
  <c r="T433"/>
  <c r="S433"/>
  <c r="R433"/>
  <c r="Q433"/>
  <c r="P433"/>
  <c r="O433"/>
  <c r="N433"/>
  <c r="L433"/>
  <c r="K433"/>
  <c r="I433"/>
  <c r="H433"/>
  <c r="E433"/>
  <c r="D433"/>
  <c r="U432"/>
  <c r="J432"/>
  <c r="F432" s="1"/>
  <c r="U431"/>
  <c r="J431"/>
  <c r="F431" s="1"/>
  <c r="U430"/>
  <c r="J430"/>
  <c r="U429"/>
  <c r="J429"/>
  <c r="F429"/>
  <c r="Y428"/>
  <c r="W428"/>
  <c r="T428"/>
  <c r="S428"/>
  <c r="R428"/>
  <c r="Q428"/>
  <c r="P428"/>
  <c r="O428"/>
  <c r="N428"/>
  <c r="L428"/>
  <c r="K428"/>
  <c r="J428"/>
  <c r="I428"/>
  <c r="H428"/>
  <c r="E428"/>
  <c r="D428"/>
  <c r="U426"/>
  <c r="J426"/>
  <c r="U425"/>
  <c r="J425"/>
  <c r="V425" s="1"/>
  <c r="X425" s="1"/>
  <c r="U424"/>
  <c r="J424"/>
  <c r="F424" s="1"/>
  <c r="Y423"/>
  <c r="W423"/>
  <c r="T423"/>
  <c r="S423"/>
  <c r="R423"/>
  <c r="Q423"/>
  <c r="Q415" s="1"/>
  <c r="P423"/>
  <c r="O423"/>
  <c r="N423"/>
  <c r="L423"/>
  <c r="K423"/>
  <c r="I423"/>
  <c r="H423"/>
  <c r="H415" s="1"/>
  <c r="E423"/>
  <c r="D423"/>
  <c r="U422"/>
  <c r="J422"/>
  <c r="V422" s="1"/>
  <c r="X422" s="1"/>
  <c r="F422"/>
  <c r="Y421"/>
  <c r="W421"/>
  <c r="T421"/>
  <c r="S421"/>
  <c r="R421"/>
  <c r="Q421"/>
  <c r="P421"/>
  <c r="O421"/>
  <c r="N421"/>
  <c r="L421"/>
  <c r="K421"/>
  <c r="I421"/>
  <c r="J421" s="1"/>
  <c r="H421"/>
  <c r="E421"/>
  <c r="D421"/>
  <c r="U420"/>
  <c r="J420"/>
  <c r="F420" s="1"/>
  <c r="U419"/>
  <c r="J419"/>
  <c r="F419" s="1"/>
  <c r="U418"/>
  <c r="J418"/>
  <c r="F418" s="1"/>
  <c r="U417"/>
  <c r="J417"/>
  <c r="F417" s="1"/>
  <c r="Y416"/>
  <c r="W416"/>
  <c r="T416"/>
  <c r="S416"/>
  <c r="R416"/>
  <c r="Q416"/>
  <c r="P416"/>
  <c r="O416"/>
  <c r="N416"/>
  <c r="L416"/>
  <c r="K416"/>
  <c r="I416"/>
  <c r="H416"/>
  <c r="E416"/>
  <c r="D416"/>
  <c r="Y415"/>
  <c r="U411"/>
  <c r="J411"/>
  <c r="F411" s="1"/>
  <c r="U410"/>
  <c r="J410"/>
  <c r="F410" s="1"/>
  <c r="Y409"/>
  <c r="W409"/>
  <c r="T409"/>
  <c r="S409"/>
  <c r="R409"/>
  <c r="Q409"/>
  <c r="P409"/>
  <c r="O409"/>
  <c r="N409"/>
  <c r="L409"/>
  <c r="K409"/>
  <c r="I409"/>
  <c r="H409"/>
  <c r="E409"/>
  <c r="D409"/>
  <c r="U408"/>
  <c r="J408"/>
  <c r="F408" s="1"/>
  <c r="U407"/>
  <c r="J407"/>
  <c r="F407" s="1"/>
  <c r="U406"/>
  <c r="J406"/>
  <c r="F406" s="1"/>
  <c r="U405"/>
  <c r="J405"/>
  <c r="F405" s="1"/>
  <c r="Y404"/>
  <c r="W404"/>
  <c r="T404"/>
  <c r="S404"/>
  <c r="R404"/>
  <c r="Q404"/>
  <c r="P404"/>
  <c r="O404"/>
  <c r="N404"/>
  <c r="L404"/>
  <c r="K404"/>
  <c r="I404"/>
  <c r="H404"/>
  <c r="J404" s="1"/>
  <c r="E404"/>
  <c r="D404"/>
  <c r="U403"/>
  <c r="J403"/>
  <c r="F403" s="1"/>
  <c r="U402"/>
  <c r="J402"/>
  <c r="V402" s="1"/>
  <c r="X402" s="1"/>
  <c r="Y401"/>
  <c r="W401"/>
  <c r="T401"/>
  <c r="S401"/>
  <c r="R401"/>
  <c r="Q401"/>
  <c r="P401"/>
  <c r="O401"/>
  <c r="N401"/>
  <c r="L401"/>
  <c r="K401"/>
  <c r="I401"/>
  <c r="H401"/>
  <c r="E401"/>
  <c r="E392" s="1"/>
  <c r="E391" s="1"/>
  <c r="D401"/>
  <c r="U400"/>
  <c r="J400"/>
  <c r="F400" s="1"/>
  <c r="U399"/>
  <c r="J399"/>
  <c r="F399" s="1"/>
  <c r="U398"/>
  <c r="J398"/>
  <c r="U397"/>
  <c r="J397"/>
  <c r="U396"/>
  <c r="J396"/>
  <c r="F396" s="1"/>
  <c r="U395"/>
  <c r="J395"/>
  <c r="F395" s="1"/>
  <c r="U394"/>
  <c r="J394"/>
  <c r="Y393"/>
  <c r="W393"/>
  <c r="T393"/>
  <c r="T392" s="1"/>
  <c r="T391" s="1"/>
  <c r="S393"/>
  <c r="R393"/>
  <c r="Q393"/>
  <c r="P393"/>
  <c r="P392" s="1"/>
  <c r="P391" s="1"/>
  <c r="O393"/>
  <c r="N393"/>
  <c r="L393"/>
  <c r="K393"/>
  <c r="K392" s="1"/>
  <c r="I393"/>
  <c r="H393"/>
  <c r="E393"/>
  <c r="D393"/>
  <c r="D392" s="1"/>
  <c r="D391" s="1"/>
  <c r="K391"/>
  <c r="U390"/>
  <c r="J390"/>
  <c r="V390" s="1"/>
  <c r="X390" s="1"/>
  <c r="F390"/>
  <c r="U389"/>
  <c r="J389"/>
  <c r="U388"/>
  <c r="J388"/>
  <c r="F388" s="1"/>
  <c r="U387"/>
  <c r="J387"/>
  <c r="F387" s="1"/>
  <c r="Y386"/>
  <c r="W386"/>
  <c r="T386"/>
  <c r="S386"/>
  <c r="R386"/>
  <c r="Q386"/>
  <c r="P386"/>
  <c r="O386"/>
  <c r="N386"/>
  <c r="L386"/>
  <c r="K386"/>
  <c r="I386"/>
  <c r="H386"/>
  <c r="E386"/>
  <c r="D386"/>
  <c r="U385"/>
  <c r="J385"/>
  <c r="V385" s="1"/>
  <c r="X385" s="1"/>
  <c r="U384"/>
  <c r="J384"/>
  <c r="F384" s="1"/>
  <c r="U383"/>
  <c r="J383"/>
  <c r="F383" s="1"/>
  <c r="U382"/>
  <c r="J382"/>
  <c r="Y381"/>
  <c r="W381"/>
  <c r="T381"/>
  <c r="S381"/>
  <c r="R381"/>
  <c r="Q381"/>
  <c r="P381"/>
  <c r="O381"/>
  <c r="O380" s="1"/>
  <c r="N381"/>
  <c r="L381"/>
  <c r="K381"/>
  <c r="I381"/>
  <c r="H381"/>
  <c r="E381"/>
  <c r="D381"/>
  <c r="S380"/>
  <c r="U379"/>
  <c r="J379"/>
  <c r="F379" s="1"/>
  <c r="U378"/>
  <c r="J378"/>
  <c r="U377"/>
  <c r="J377"/>
  <c r="V377" s="1"/>
  <c r="X377" s="1"/>
  <c r="U376"/>
  <c r="J376"/>
  <c r="F376" s="1"/>
  <c r="U375"/>
  <c r="J375"/>
  <c r="F375" s="1"/>
  <c r="U374"/>
  <c r="J374"/>
  <c r="U373"/>
  <c r="J373"/>
  <c r="Y372"/>
  <c r="W372"/>
  <c r="T372"/>
  <c r="S372"/>
  <c r="R372"/>
  <c r="Q372"/>
  <c r="P372"/>
  <c r="O372"/>
  <c r="N372"/>
  <c r="L372"/>
  <c r="K372"/>
  <c r="I372"/>
  <c r="H372"/>
  <c r="E372"/>
  <c r="D372"/>
  <c r="U371"/>
  <c r="J371"/>
  <c r="F371" s="1"/>
  <c r="Y370"/>
  <c r="W370"/>
  <c r="T370"/>
  <c r="S370"/>
  <c r="R370"/>
  <c r="Q370"/>
  <c r="P370"/>
  <c r="O370"/>
  <c r="N370"/>
  <c r="L370"/>
  <c r="K370"/>
  <c r="I370"/>
  <c r="H370"/>
  <c r="E370"/>
  <c r="D370"/>
  <c r="U369"/>
  <c r="J369"/>
  <c r="U368"/>
  <c r="J368"/>
  <c r="F368" s="1"/>
  <c r="U367"/>
  <c r="J367"/>
  <c r="F367" s="1"/>
  <c r="U366"/>
  <c r="J366"/>
  <c r="U365"/>
  <c r="J365"/>
  <c r="U364"/>
  <c r="J364"/>
  <c r="F364" s="1"/>
  <c r="U363"/>
  <c r="J363"/>
  <c r="F363" s="1"/>
  <c r="U362"/>
  <c r="J362"/>
  <c r="U361"/>
  <c r="J361"/>
  <c r="F361"/>
  <c r="Y360"/>
  <c r="W360"/>
  <c r="T360"/>
  <c r="S360"/>
  <c r="R360"/>
  <c r="Q360"/>
  <c r="P360"/>
  <c r="O360"/>
  <c r="N360"/>
  <c r="L360"/>
  <c r="K360"/>
  <c r="I360"/>
  <c r="H360"/>
  <c r="E360"/>
  <c r="D360"/>
  <c r="U359"/>
  <c r="J359"/>
  <c r="F359" s="1"/>
  <c r="U358"/>
  <c r="J358"/>
  <c r="U357"/>
  <c r="J357"/>
  <c r="U356"/>
  <c r="J356"/>
  <c r="F356" s="1"/>
  <c r="U355"/>
  <c r="J355"/>
  <c r="F355" s="1"/>
  <c r="U354"/>
  <c r="J354"/>
  <c r="W353"/>
  <c r="T353"/>
  <c r="S353"/>
  <c r="R353"/>
  <c r="Q353"/>
  <c r="P353"/>
  <c r="O353"/>
  <c r="N353"/>
  <c r="L353"/>
  <c r="K353"/>
  <c r="I353"/>
  <c r="H353"/>
  <c r="AB353" s="1"/>
  <c r="E353"/>
  <c r="D353"/>
  <c r="U352"/>
  <c r="J352"/>
  <c r="F352" s="1"/>
  <c r="U351"/>
  <c r="J351"/>
  <c r="F351" s="1"/>
  <c r="U350"/>
  <c r="J350"/>
  <c r="F350" s="1"/>
  <c r="U349"/>
  <c r="J349"/>
  <c r="F349" s="1"/>
  <c r="Y348"/>
  <c r="W348"/>
  <c r="T348"/>
  <c r="S348"/>
  <c r="R348"/>
  <c r="Q348"/>
  <c r="P348"/>
  <c r="O348"/>
  <c r="N348"/>
  <c r="L348"/>
  <c r="K348"/>
  <c r="I348"/>
  <c r="H348"/>
  <c r="E348"/>
  <c r="D348"/>
  <c r="L347"/>
  <c r="U346"/>
  <c r="J346"/>
  <c r="U345"/>
  <c r="J345"/>
  <c r="F345" s="1"/>
  <c r="U344"/>
  <c r="J344"/>
  <c r="F344" s="1"/>
  <c r="Y343"/>
  <c r="W343"/>
  <c r="T343"/>
  <c r="S343"/>
  <c r="R343"/>
  <c r="Q343"/>
  <c r="P343"/>
  <c r="O343"/>
  <c r="N343"/>
  <c r="L343"/>
  <c r="K343"/>
  <c r="I343"/>
  <c r="H343"/>
  <c r="J343" s="1"/>
  <c r="E343"/>
  <c r="D343"/>
  <c r="U342"/>
  <c r="J342"/>
  <c r="V342" s="1"/>
  <c r="X342" s="1"/>
  <c r="Y341"/>
  <c r="W341"/>
  <c r="T341"/>
  <c r="S341"/>
  <c r="R341"/>
  <c r="Q341"/>
  <c r="P341"/>
  <c r="O341"/>
  <c r="N341"/>
  <c r="L341"/>
  <c r="K341"/>
  <c r="I341"/>
  <c r="H341"/>
  <c r="E341"/>
  <c r="D341"/>
  <c r="U340"/>
  <c r="J340"/>
  <c r="F340" s="1"/>
  <c r="U339"/>
  <c r="J339"/>
  <c r="F339" s="1"/>
  <c r="U338"/>
  <c r="J338"/>
  <c r="U337"/>
  <c r="J337"/>
  <c r="V337" s="1"/>
  <c r="X337" s="1"/>
  <c r="F337"/>
  <c r="Y336"/>
  <c r="W336"/>
  <c r="T336"/>
  <c r="T335" s="1"/>
  <c r="S336"/>
  <c r="S335" s="1"/>
  <c r="R336"/>
  <c r="Q336"/>
  <c r="P336"/>
  <c r="P335" s="1"/>
  <c r="O336"/>
  <c r="O335" s="1"/>
  <c r="N336"/>
  <c r="L336"/>
  <c r="K336"/>
  <c r="I336"/>
  <c r="H336"/>
  <c r="E336"/>
  <c r="D336"/>
  <c r="D335" s="1"/>
  <c r="Q335"/>
  <c r="U331"/>
  <c r="J331"/>
  <c r="F331" s="1"/>
  <c r="U330"/>
  <c r="J330"/>
  <c r="Y329"/>
  <c r="W329"/>
  <c r="T329"/>
  <c r="T312" s="1"/>
  <c r="T311" s="1"/>
  <c r="S329"/>
  <c r="R329"/>
  <c r="Q329"/>
  <c r="P329"/>
  <c r="O329"/>
  <c r="N329"/>
  <c r="L329"/>
  <c r="K329"/>
  <c r="I329"/>
  <c r="H329"/>
  <c r="E329"/>
  <c r="D329"/>
  <c r="U328"/>
  <c r="J328"/>
  <c r="F328" s="1"/>
  <c r="U327"/>
  <c r="J327"/>
  <c r="F327" s="1"/>
  <c r="U326"/>
  <c r="J326"/>
  <c r="F326" s="1"/>
  <c r="U325"/>
  <c r="J325"/>
  <c r="Y324"/>
  <c r="W324"/>
  <c r="T324"/>
  <c r="S324"/>
  <c r="R324"/>
  <c r="Q324"/>
  <c r="P324"/>
  <c r="O324"/>
  <c r="N324"/>
  <c r="L324"/>
  <c r="K324"/>
  <c r="I324"/>
  <c r="H324"/>
  <c r="E324"/>
  <c r="D324"/>
  <c r="U323"/>
  <c r="J323"/>
  <c r="F323" s="1"/>
  <c r="U322"/>
  <c r="J322"/>
  <c r="V322" s="1"/>
  <c r="X322" s="1"/>
  <c r="Y321"/>
  <c r="W321"/>
  <c r="T321"/>
  <c r="S321"/>
  <c r="R321"/>
  <c r="Q321"/>
  <c r="P321"/>
  <c r="O321"/>
  <c r="N321"/>
  <c r="L321"/>
  <c r="K321"/>
  <c r="I321"/>
  <c r="H321"/>
  <c r="E321"/>
  <c r="D321"/>
  <c r="U320"/>
  <c r="J320"/>
  <c r="F320" s="1"/>
  <c r="U319"/>
  <c r="J319"/>
  <c r="F319" s="1"/>
  <c r="U318"/>
  <c r="J318"/>
  <c r="F318" s="1"/>
  <c r="U317"/>
  <c r="J317"/>
  <c r="U316"/>
  <c r="J316"/>
  <c r="F316" s="1"/>
  <c r="U315"/>
  <c r="J315"/>
  <c r="F315" s="1"/>
  <c r="U314"/>
  <c r="J314"/>
  <c r="W313"/>
  <c r="T313"/>
  <c r="S313"/>
  <c r="R313"/>
  <c r="Q313"/>
  <c r="P313"/>
  <c r="O313"/>
  <c r="N313"/>
  <c r="L313"/>
  <c r="K313"/>
  <c r="I313"/>
  <c r="H313"/>
  <c r="E313"/>
  <c r="D313"/>
  <c r="K312"/>
  <c r="K311" s="1"/>
  <c r="U310"/>
  <c r="J310"/>
  <c r="U309"/>
  <c r="J309"/>
  <c r="F309" s="1"/>
  <c r="U308"/>
  <c r="J308"/>
  <c r="F308" s="1"/>
  <c r="U307"/>
  <c r="J307"/>
  <c r="F307" s="1"/>
  <c r="Y306"/>
  <c r="W306"/>
  <c r="T306"/>
  <c r="S306"/>
  <c r="R306"/>
  <c r="Q306"/>
  <c r="P306"/>
  <c r="P300" s="1"/>
  <c r="O306"/>
  <c r="O300" s="1"/>
  <c r="N306"/>
  <c r="L306"/>
  <c r="K306"/>
  <c r="K300" s="1"/>
  <c r="I306"/>
  <c r="H306"/>
  <c r="E306"/>
  <c r="D306"/>
  <c r="U305"/>
  <c r="J305"/>
  <c r="U304"/>
  <c r="J304"/>
  <c r="F304" s="1"/>
  <c r="U303"/>
  <c r="J303"/>
  <c r="F303" s="1"/>
  <c r="U302"/>
  <c r="J302"/>
  <c r="Y301"/>
  <c r="W301"/>
  <c r="W300" s="1"/>
  <c r="T301"/>
  <c r="S301"/>
  <c r="R301"/>
  <c r="Q301"/>
  <c r="Q300" s="1"/>
  <c r="P301"/>
  <c r="O301"/>
  <c r="N301"/>
  <c r="L301"/>
  <c r="K301"/>
  <c r="I301"/>
  <c r="H301"/>
  <c r="E301"/>
  <c r="E300" s="1"/>
  <c r="D301"/>
  <c r="T300"/>
  <c r="S300"/>
  <c r="U299"/>
  <c r="J299"/>
  <c r="F299" s="1"/>
  <c r="U298"/>
  <c r="J298"/>
  <c r="U297"/>
  <c r="J297"/>
  <c r="V297" s="1"/>
  <c r="X297" s="1"/>
  <c r="U296"/>
  <c r="J296"/>
  <c r="F296" s="1"/>
  <c r="U295"/>
  <c r="J295"/>
  <c r="F295" s="1"/>
  <c r="U294"/>
  <c r="J294"/>
  <c r="U293"/>
  <c r="J293"/>
  <c r="W292"/>
  <c r="T292"/>
  <c r="S292"/>
  <c r="R292"/>
  <c r="Q292"/>
  <c r="P292"/>
  <c r="O292"/>
  <c r="N292"/>
  <c r="L292"/>
  <c r="K292"/>
  <c r="I292"/>
  <c r="H292"/>
  <c r="AB292" s="1"/>
  <c r="E292"/>
  <c r="D292"/>
  <c r="U291"/>
  <c r="J291"/>
  <c r="F291" s="1"/>
  <c r="Y290"/>
  <c r="W290"/>
  <c r="T290"/>
  <c r="S290"/>
  <c r="R290"/>
  <c r="Q290"/>
  <c r="P290"/>
  <c r="O290"/>
  <c r="N290"/>
  <c r="L290"/>
  <c r="K290"/>
  <c r="I290"/>
  <c r="H290"/>
  <c r="E290"/>
  <c r="D290"/>
  <c r="U289"/>
  <c r="J289"/>
  <c r="U288"/>
  <c r="J288"/>
  <c r="F288" s="1"/>
  <c r="U287"/>
  <c r="J287"/>
  <c r="F287" s="1"/>
  <c r="U286"/>
  <c r="J286"/>
  <c r="F286" s="1"/>
  <c r="U285"/>
  <c r="J285"/>
  <c r="F285" s="1"/>
  <c r="U284"/>
  <c r="J284"/>
  <c r="F284" s="1"/>
  <c r="U283"/>
  <c r="V283" s="1"/>
  <c r="X283" s="1"/>
  <c r="J283"/>
  <c r="F283" s="1"/>
  <c r="U282"/>
  <c r="J282"/>
  <c r="V282" s="1"/>
  <c r="X282" s="1"/>
  <c r="U281"/>
  <c r="J281"/>
  <c r="W280"/>
  <c r="T280"/>
  <c r="T267" s="1"/>
  <c r="S280"/>
  <c r="R280"/>
  <c r="Q280"/>
  <c r="P280"/>
  <c r="P267" s="1"/>
  <c r="O280"/>
  <c r="N280"/>
  <c r="L280"/>
  <c r="K280"/>
  <c r="U280" s="1"/>
  <c r="I280"/>
  <c r="H280"/>
  <c r="E280"/>
  <c r="D280"/>
  <c r="U279"/>
  <c r="J279"/>
  <c r="F279" s="1"/>
  <c r="U278"/>
  <c r="J278"/>
  <c r="U277"/>
  <c r="J277"/>
  <c r="V277" s="1"/>
  <c r="X277" s="1"/>
  <c r="U276"/>
  <c r="J276"/>
  <c r="F276" s="1"/>
  <c r="U275"/>
  <c r="J275"/>
  <c r="F275" s="1"/>
  <c r="U274"/>
  <c r="J274"/>
  <c r="F274" s="1"/>
  <c r="W273"/>
  <c r="T273"/>
  <c r="S273"/>
  <c r="R273"/>
  <c r="Q273"/>
  <c r="P273"/>
  <c r="O273"/>
  <c r="N273"/>
  <c r="L273"/>
  <c r="K273"/>
  <c r="I273"/>
  <c r="H273"/>
  <c r="AB273" s="1"/>
  <c r="E273"/>
  <c r="D273"/>
  <c r="U272"/>
  <c r="J272"/>
  <c r="F272" s="1"/>
  <c r="U271"/>
  <c r="J271"/>
  <c r="F271" s="1"/>
  <c r="U270"/>
  <c r="V270" s="1"/>
  <c r="X270" s="1"/>
  <c r="J270"/>
  <c r="F270" s="1"/>
  <c r="U269"/>
  <c r="J269"/>
  <c r="V269" s="1"/>
  <c r="X269" s="1"/>
  <c r="W268"/>
  <c r="T268"/>
  <c r="S268"/>
  <c r="R268"/>
  <c r="Q268"/>
  <c r="Q267" s="1"/>
  <c r="P268"/>
  <c r="O268"/>
  <c r="N268"/>
  <c r="L268"/>
  <c r="K268"/>
  <c r="I268"/>
  <c r="H268"/>
  <c r="E268"/>
  <c r="D268"/>
  <c r="U266"/>
  <c r="J266"/>
  <c r="U265"/>
  <c r="J265"/>
  <c r="V265" s="1"/>
  <c r="X265" s="1"/>
  <c r="U264"/>
  <c r="J264"/>
  <c r="F264" s="1"/>
  <c r="Y263"/>
  <c r="W263"/>
  <c r="T263"/>
  <c r="S263"/>
  <c r="R263"/>
  <c r="Q263"/>
  <c r="P263"/>
  <c r="O263"/>
  <c r="N263"/>
  <c r="L263"/>
  <c r="K263"/>
  <c r="I263"/>
  <c r="H263"/>
  <c r="E263"/>
  <c r="D263"/>
  <c r="U262"/>
  <c r="J262"/>
  <c r="F262" s="1"/>
  <c r="Y261"/>
  <c r="W261"/>
  <c r="T261"/>
  <c r="S261"/>
  <c r="R261"/>
  <c r="Q261"/>
  <c r="P261"/>
  <c r="O261"/>
  <c r="N261"/>
  <c r="L261"/>
  <c r="K261"/>
  <c r="I261"/>
  <c r="H261"/>
  <c r="E261"/>
  <c r="D261"/>
  <c r="U260"/>
  <c r="J260"/>
  <c r="F260" s="1"/>
  <c r="U259"/>
  <c r="J259"/>
  <c r="F259" s="1"/>
  <c r="U258"/>
  <c r="J258"/>
  <c r="U257"/>
  <c r="J257"/>
  <c r="F257" s="1"/>
  <c r="Y256"/>
  <c r="W256"/>
  <c r="T256"/>
  <c r="S256"/>
  <c r="R256"/>
  <c r="Q256"/>
  <c r="P256"/>
  <c r="O256"/>
  <c r="N256"/>
  <c r="L256"/>
  <c r="K256"/>
  <c r="I256"/>
  <c r="H256"/>
  <c r="E256"/>
  <c r="D256"/>
  <c r="U251"/>
  <c r="J251"/>
  <c r="F251" s="1"/>
  <c r="U250"/>
  <c r="J250"/>
  <c r="Y249"/>
  <c r="W249"/>
  <c r="T249"/>
  <c r="S249"/>
  <c r="R249"/>
  <c r="Q249"/>
  <c r="P249"/>
  <c r="O249"/>
  <c r="N249"/>
  <c r="L249"/>
  <c r="K249"/>
  <c r="I249"/>
  <c r="H249"/>
  <c r="J249" s="1"/>
  <c r="E249"/>
  <c r="D249"/>
  <c r="U248"/>
  <c r="J248"/>
  <c r="F248" s="1"/>
  <c r="V247"/>
  <c r="X247" s="1"/>
  <c r="U247"/>
  <c r="J247"/>
  <c r="F247" s="1"/>
  <c r="V246"/>
  <c r="X246" s="1"/>
  <c r="U246"/>
  <c r="J246"/>
  <c r="F246"/>
  <c r="U245"/>
  <c r="J245"/>
  <c r="Y244"/>
  <c r="W244"/>
  <c r="T244"/>
  <c r="S244"/>
  <c r="R244"/>
  <c r="Q244"/>
  <c r="P244"/>
  <c r="O244"/>
  <c r="N244"/>
  <c r="L244"/>
  <c r="K244"/>
  <c r="I244"/>
  <c r="H244"/>
  <c r="E244"/>
  <c r="D244"/>
  <c r="U243"/>
  <c r="J243"/>
  <c r="F243" s="1"/>
  <c r="U242"/>
  <c r="J242"/>
  <c r="Y241"/>
  <c r="W241"/>
  <c r="T241"/>
  <c r="S241"/>
  <c r="S232" s="1"/>
  <c r="S231" s="1"/>
  <c r="R241"/>
  <c r="Q241"/>
  <c r="P241"/>
  <c r="O241"/>
  <c r="O232" s="1"/>
  <c r="O231" s="1"/>
  <c r="N241"/>
  <c r="L241"/>
  <c r="K241"/>
  <c r="I241"/>
  <c r="H241"/>
  <c r="E241"/>
  <c r="D241"/>
  <c r="U240"/>
  <c r="J240"/>
  <c r="F240" s="1"/>
  <c r="U239"/>
  <c r="J239"/>
  <c r="U238"/>
  <c r="J238"/>
  <c r="F238" s="1"/>
  <c r="U237"/>
  <c r="J237"/>
  <c r="V237" s="1"/>
  <c r="X237" s="1"/>
  <c r="U236"/>
  <c r="J236"/>
  <c r="F236" s="1"/>
  <c r="U235"/>
  <c r="J235"/>
  <c r="F235" s="1"/>
  <c r="U234"/>
  <c r="J234"/>
  <c r="Y233"/>
  <c r="W233"/>
  <c r="T233"/>
  <c r="S233"/>
  <c r="R233"/>
  <c r="Q233"/>
  <c r="P233"/>
  <c r="O233"/>
  <c r="N233"/>
  <c r="L233"/>
  <c r="K233"/>
  <c r="I233"/>
  <c r="H233"/>
  <c r="E233"/>
  <c r="E232" s="1"/>
  <c r="E231" s="1"/>
  <c r="D233"/>
  <c r="U230"/>
  <c r="J230"/>
  <c r="F230"/>
  <c r="U229"/>
  <c r="J229"/>
  <c r="F229" s="1"/>
  <c r="U228"/>
  <c r="J228"/>
  <c r="F228" s="1"/>
  <c r="U227"/>
  <c r="J227"/>
  <c r="F227" s="1"/>
  <c r="Y226"/>
  <c r="W226"/>
  <c r="T226"/>
  <c r="S226"/>
  <c r="R226"/>
  <c r="Q226"/>
  <c r="P226"/>
  <c r="O226"/>
  <c r="N226"/>
  <c r="L226"/>
  <c r="K226"/>
  <c r="I226"/>
  <c r="H226"/>
  <c r="E226"/>
  <c r="D226"/>
  <c r="U225"/>
  <c r="J225"/>
  <c r="F225" s="1"/>
  <c r="U224"/>
  <c r="J224"/>
  <c r="F224" s="1"/>
  <c r="U223"/>
  <c r="J223"/>
  <c r="F223" s="1"/>
  <c r="U222"/>
  <c r="J222"/>
  <c r="V222" s="1"/>
  <c r="X222" s="1"/>
  <c r="Y221"/>
  <c r="W221"/>
  <c r="W220" s="1"/>
  <c r="T221"/>
  <c r="S221"/>
  <c r="R221"/>
  <c r="Q221"/>
  <c r="Q220" s="1"/>
  <c r="P221"/>
  <c r="O221"/>
  <c r="N221"/>
  <c r="L221"/>
  <c r="K221"/>
  <c r="I221"/>
  <c r="H221"/>
  <c r="E221"/>
  <c r="E220" s="1"/>
  <c r="D221"/>
  <c r="K220"/>
  <c r="U219"/>
  <c r="J219"/>
  <c r="F219" s="1"/>
  <c r="U218"/>
  <c r="V218" s="1"/>
  <c r="X218" s="1"/>
  <c r="J218"/>
  <c r="F218" s="1"/>
  <c r="U217"/>
  <c r="J217"/>
  <c r="F217" s="1"/>
  <c r="U216"/>
  <c r="J216"/>
  <c r="F216" s="1"/>
  <c r="U215"/>
  <c r="J215"/>
  <c r="F215" s="1"/>
  <c r="U214"/>
  <c r="J214"/>
  <c r="F214"/>
  <c r="U213"/>
  <c r="J213"/>
  <c r="Y212"/>
  <c r="W212"/>
  <c r="T212"/>
  <c r="S212"/>
  <c r="R212"/>
  <c r="Q212"/>
  <c r="P212"/>
  <c r="O212"/>
  <c r="N212"/>
  <c r="L212"/>
  <c r="K212"/>
  <c r="I212"/>
  <c r="H212"/>
  <c r="E212"/>
  <c r="D212"/>
  <c r="U211"/>
  <c r="J211"/>
  <c r="F211" s="1"/>
  <c r="Y210"/>
  <c r="W210"/>
  <c r="T210"/>
  <c r="S210"/>
  <c r="R210"/>
  <c r="Q210"/>
  <c r="P210"/>
  <c r="O210"/>
  <c r="N210"/>
  <c r="L210"/>
  <c r="K210"/>
  <c r="I210"/>
  <c r="H210"/>
  <c r="E210"/>
  <c r="D210"/>
  <c r="U209"/>
  <c r="J209"/>
  <c r="V209" s="1"/>
  <c r="X209" s="1"/>
  <c r="U208"/>
  <c r="J208"/>
  <c r="F208" s="1"/>
  <c r="U207"/>
  <c r="J207"/>
  <c r="F207" s="1"/>
  <c r="U206"/>
  <c r="J206"/>
  <c r="U205"/>
  <c r="J205"/>
  <c r="V205" s="1"/>
  <c r="X205" s="1"/>
  <c r="U204"/>
  <c r="J204"/>
  <c r="F204" s="1"/>
  <c r="U203"/>
  <c r="J203"/>
  <c r="F203" s="1"/>
  <c r="U202"/>
  <c r="J202"/>
  <c r="V202" s="1"/>
  <c r="X202" s="1"/>
  <c r="U201"/>
  <c r="J201"/>
  <c r="W200"/>
  <c r="T200"/>
  <c r="S200"/>
  <c r="R200"/>
  <c r="Q200"/>
  <c r="P200"/>
  <c r="O200"/>
  <c r="N200"/>
  <c r="L200"/>
  <c r="K200"/>
  <c r="I200"/>
  <c r="H200"/>
  <c r="AB200" s="1"/>
  <c r="E200"/>
  <c r="D200"/>
  <c r="U199"/>
  <c r="J199"/>
  <c r="F199" s="1"/>
  <c r="U198"/>
  <c r="J198"/>
  <c r="V198" s="1"/>
  <c r="X198" s="1"/>
  <c r="U197"/>
  <c r="J197"/>
  <c r="F197"/>
  <c r="U196"/>
  <c r="J196"/>
  <c r="F196" s="1"/>
  <c r="U195"/>
  <c r="J195"/>
  <c r="F195" s="1"/>
  <c r="U194"/>
  <c r="J194"/>
  <c r="Y193"/>
  <c r="W193"/>
  <c r="T193"/>
  <c r="S193"/>
  <c r="R193"/>
  <c r="Q193"/>
  <c r="P193"/>
  <c r="O193"/>
  <c r="N193"/>
  <c r="L193"/>
  <c r="K193"/>
  <c r="I193"/>
  <c r="H193"/>
  <c r="E193"/>
  <c r="D193"/>
  <c r="U192"/>
  <c r="J192"/>
  <c r="F192" s="1"/>
  <c r="U191"/>
  <c r="J191"/>
  <c r="F191" s="1"/>
  <c r="U190"/>
  <c r="J190"/>
  <c r="V190" s="1"/>
  <c r="X190" s="1"/>
  <c r="U189"/>
  <c r="J189"/>
  <c r="Y188"/>
  <c r="W188"/>
  <c r="T188"/>
  <c r="S188"/>
  <c r="R188"/>
  <c r="Q188"/>
  <c r="P188"/>
  <c r="O188"/>
  <c r="N188"/>
  <c r="L188"/>
  <c r="K188"/>
  <c r="I188"/>
  <c r="H188"/>
  <c r="E188"/>
  <c r="D188"/>
  <c r="H187"/>
  <c r="AB187" s="1"/>
  <c r="U186"/>
  <c r="J186"/>
  <c r="V186" s="1"/>
  <c r="X186" s="1"/>
  <c r="U185"/>
  <c r="J185"/>
  <c r="V185" s="1"/>
  <c r="X185" s="1"/>
  <c r="U184"/>
  <c r="J184"/>
  <c r="F184" s="1"/>
  <c r="Y183"/>
  <c r="W183"/>
  <c r="T183"/>
  <c r="S183"/>
  <c r="R183"/>
  <c r="Q183"/>
  <c r="Q175" s="1"/>
  <c r="P183"/>
  <c r="O183"/>
  <c r="N183"/>
  <c r="L183"/>
  <c r="L175" s="1"/>
  <c r="K183"/>
  <c r="I183"/>
  <c r="H183"/>
  <c r="E183"/>
  <c r="D183"/>
  <c r="U182"/>
  <c r="J182"/>
  <c r="V182" s="1"/>
  <c r="X182" s="1"/>
  <c r="Y181"/>
  <c r="W181"/>
  <c r="T181"/>
  <c r="S181"/>
  <c r="R181"/>
  <c r="Q181"/>
  <c r="P181"/>
  <c r="O181"/>
  <c r="N181"/>
  <c r="L181"/>
  <c r="K181"/>
  <c r="I181"/>
  <c r="H181"/>
  <c r="E181"/>
  <c r="D181"/>
  <c r="U180"/>
  <c r="J180"/>
  <c r="F180" s="1"/>
  <c r="U179"/>
  <c r="J179"/>
  <c r="F179" s="1"/>
  <c r="U178"/>
  <c r="J178"/>
  <c r="V178" s="1"/>
  <c r="X178" s="1"/>
  <c r="U177"/>
  <c r="J177"/>
  <c r="V177" s="1"/>
  <c r="X177" s="1"/>
  <c r="F177"/>
  <c r="Y176"/>
  <c r="Y175" s="1"/>
  <c r="W176"/>
  <c r="T176"/>
  <c r="T175" s="1"/>
  <c r="S176"/>
  <c r="S175" s="1"/>
  <c r="R176"/>
  <c r="R175" s="1"/>
  <c r="Q176"/>
  <c r="P176"/>
  <c r="O176"/>
  <c r="O175" s="1"/>
  <c r="N176"/>
  <c r="N175" s="1"/>
  <c r="L176"/>
  <c r="K176"/>
  <c r="K175" s="1"/>
  <c r="I176"/>
  <c r="I175" s="1"/>
  <c r="H176"/>
  <c r="E176"/>
  <c r="D176"/>
  <c r="D175" s="1"/>
  <c r="P175"/>
  <c r="U171"/>
  <c r="J171"/>
  <c r="V171" s="1"/>
  <c r="X171" s="1"/>
  <c r="U170"/>
  <c r="J170"/>
  <c r="F170" s="1"/>
  <c r="Y169"/>
  <c r="W169"/>
  <c r="T169"/>
  <c r="S169"/>
  <c r="R169"/>
  <c r="Q169"/>
  <c r="P169"/>
  <c r="O169"/>
  <c r="N169"/>
  <c r="L169"/>
  <c r="K169"/>
  <c r="I169"/>
  <c r="H169"/>
  <c r="J169" s="1"/>
  <c r="E169"/>
  <c r="D169"/>
  <c r="U168"/>
  <c r="J168"/>
  <c r="V168" s="1"/>
  <c r="X168" s="1"/>
  <c r="U167"/>
  <c r="J167"/>
  <c r="V167" s="1"/>
  <c r="X167" s="1"/>
  <c r="U166"/>
  <c r="J166"/>
  <c r="F166" s="1"/>
  <c r="U165"/>
  <c r="J165"/>
  <c r="V165" s="1"/>
  <c r="X165" s="1"/>
  <c r="Y164"/>
  <c r="W164"/>
  <c r="T164"/>
  <c r="S164"/>
  <c r="R164"/>
  <c r="Q164"/>
  <c r="P164"/>
  <c r="O164"/>
  <c r="N164"/>
  <c r="L164"/>
  <c r="K164"/>
  <c r="I164"/>
  <c r="H164"/>
  <c r="E164"/>
  <c r="D164"/>
  <c r="U163"/>
  <c r="J163"/>
  <c r="U162"/>
  <c r="J162"/>
  <c r="F162" s="1"/>
  <c r="Y161"/>
  <c r="W161"/>
  <c r="T161"/>
  <c r="S161"/>
  <c r="R161"/>
  <c r="Q161"/>
  <c r="P161"/>
  <c r="O161"/>
  <c r="N161"/>
  <c r="L161"/>
  <c r="K161"/>
  <c r="I161"/>
  <c r="H161"/>
  <c r="J161" s="1"/>
  <c r="E161"/>
  <c r="D161"/>
  <c r="U160"/>
  <c r="J160"/>
  <c r="V160" s="1"/>
  <c r="X160" s="1"/>
  <c r="U159"/>
  <c r="J159"/>
  <c r="V159" s="1"/>
  <c r="X159" s="1"/>
  <c r="U158"/>
  <c r="J158"/>
  <c r="F158" s="1"/>
  <c r="U157"/>
  <c r="J157"/>
  <c r="V157" s="1"/>
  <c r="X157" s="1"/>
  <c r="U156"/>
  <c r="J156"/>
  <c r="V156" s="1"/>
  <c r="X156" s="1"/>
  <c r="U155"/>
  <c r="J155"/>
  <c r="V155" s="1"/>
  <c r="X155" s="1"/>
  <c r="U154"/>
  <c r="J154"/>
  <c r="F154" s="1"/>
  <c r="Y153"/>
  <c r="W153"/>
  <c r="T153"/>
  <c r="S153"/>
  <c r="R153"/>
  <c r="Q153"/>
  <c r="P153"/>
  <c r="O153"/>
  <c r="O152" s="1"/>
  <c r="O151" s="1"/>
  <c r="N153"/>
  <c r="L153"/>
  <c r="K153"/>
  <c r="I153"/>
  <c r="H153"/>
  <c r="E153"/>
  <c r="D153"/>
  <c r="D152" s="1"/>
  <c r="D151" s="1"/>
  <c r="S152"/>
  <c r="S151" s="1"/>
  <c r="U150"/>
  <c r="J150"/>
  <c r="F150" s="1"/>
  <c r="U149"/>
  <c r="J149"/>
  <c r="F149" s="1"/>
  <c r="U148"/>
  <c r="J148"/>
  <c r="U147"/>
  <c r="J147"/>
  <c r="Y146"/>
  <c r="W146"/>
  <c r="T146"/>
  <c r="S146"/>
  <c r="R146"/>
  <c r="Q146"/>
  <c r="P146"/>
  <c r="O146"/>
  <c r="N146"/>
  <c r="N140" s="1"/>
  <c r="L146"/>
  <c r="K146"/>
  <c r="I146"/>
  <c r="H146"/>
  <c r="E146"/>
  <c r="E140" s="1"/>
  <c r="D146"/>
  <c r="U145"/>
  <c r="J145"/>
  <c r="V145" s="1"/>
  <c r="X145" s="1"/>
  <c r="F145"/>
  <c r="U144"/>
  <c r="J144"/>
  <c r="F144"/>
  <c r="U143"/>
  <c r="J143"/>
  <c r="U142"/>
  <c r="J142"/>
  <c r="F142"/>
  <c r="Y141"/>
  <c r="W141"/>
  <c r="T141"/>
  <c r="S141"/>
  <c r="S140" s="1"/>
  <c r="R141"/>
  <c r="Q141"/>
  <c r="P141"/>
  <c r="O141"/>
  <c r="O140" s="1"/>
  <c r="N141"/>
  <c r="L141"/>
  <c r="K141"/>
  <c r="I141"/>
  <c r="I140" s="1"/>
  <c r="H141"/>
  <c r="E141"/>
  <c r="D141"/>
  <c r="W140"/>
  <c r="U139"/>
  <c r="J139"/>
  <c r="V139" s="1"/>
  <c r="X139" s="1"/>
  <c r="U138"/>
  <c r="V138" s="1"/>
  <c r="X138" s="1"/>
  <c r="J138"/>
  <c r="F138" s="1"/>
  <c r="U137"/>
  <c r="J137"/>
  <c r="F137" s="1"/>
  <c r="U136"/>
  <c r="J136"/>
  <c r="U135"/>
  <c r="J135"/>
  <c r="V135" s="1"/>
  <c r="X135" s="1"/>
  <c r="U134"/>
  <c r="V134" s="1"/>
  <c r="X134" s="1"/>
  <c r="J134"/>
  <c r="F134" s="1"/>
  <c r="U133"/>
  <c r="J133"/>
  <c r="V133" s="1"/>
  <c r="X133" s="1"/>
  <c r="W132"/>
  <c r="T132"/>
  <c r="S132"/>
  <c r="R132"/>
  <c r="Q132"/>
  <c r="P132"/>
  <c r="O132"/>
  <c r="N132"/>
  <c r="L132"/>
  <c r="K132"/>
  <c r="I132"/>
  <c r="H132"/>
  <c r="E132"/>
  <c r="D132"/>
  <c r="U131"/>
  <c r="J131"/>
  <c r="V131" s="1"/>
  <c r="X131" s="1"/>
  <c r="Y130"/>
  <c r="W130"/>
  <c r="T130"/>
  <c r="S130"/>
  <c r="R130"/>
  <c r="Q130"/>
  <c r="P130"/>
  <c r="O130"/>
  <c r="N130"/>
  <c r="L130"/>
  <c r="K130"/>
  <c r="I130"/>
  <c r="H130"/>
  <c r="E130"/>
  <c r="D130"/>
  <c r="U129"/>
  <c r="J129"/>
  <c r="F129" s="1"/>
  <c r="U128"/>
  <c r="J128"/>
  <c r="V128" s="1"/>
  <c r="X128" s="1"/>
  <c r="U127"/>
  <c r="J127"/>
  <c r="U126"/>
  <c r="J126"/>
  <c r="F126" s="1"/>
  <c r="U125"/>
  <c r="J125"/>
  <c r="F125" s="1"/>
  <c r="U124"/>
  <c r="J124"/>
  <c r="U123"/>
  <c r="J123"/>
  <c r="U122"/>
  <c r="J122"/>
  <c r="F122"/>
  <c r="U121"/>
  <c r="J121"/>
  <c r="F121" s="1"/>
  <c r="Y120"/>
  <c r="W120"/>
  <c r="T120"/>
  <c r="S120"/>
  <c r="R120"/>
  <c r="Q120"/>
  <c r="P120"/>
  <c r="O120"/>
  <c r="N120"/>
  <c r="L120"/>
  <c r="K120"/>
  <c r="I120"/>
  <c r="H120"/>
  <c r="E120"/>
  <c r="D120"/>
  <c r="U119"/>
  <c r="J119"/>
  <c r="V119" s="1"/>
  <c r="X119" s="1"/>
  <c r="U118"/>
  <c r="J118"/>
  <c r="F118" s="1"/>
  <c r="U117"/>
  <c r="J117"/>
  <c r="F117" s="1"/>
  <c r="U116"/>
  <c r="J116"/>
  <c r="F116" s="1"/>
  <c r="U115"/>
  <c r="J115"/>
  <c r="V115" s="1"/>
  <c r="X115" s="1"/>
  <c r="U114"/>
  <c r="J114"/>
  <c r="F114" s="1"/>
  <c r="Y113"/>
  <c r="W113"/>
  <c r="T113"/>
  <c r="T107" s="1"/>
  <c r="S113"/>
  <c r="R113"/>
  <c r="Q113"/>
  <c r="P113"/>
  <c r="P107" s="1"/>
  <c r="O113"/>
  <c r="N113"/>
  <c r="L113"/>
  <c r="K113"/>
  <c r="K107" s="1"/>
  <c r="I113"/>
  <c r="H113"/>
  <c r="E113"/>
  <c r="D113"/>
  <c r="U112"/>
  <c r="J112"/>
  <c r="F112"/>
  <c r="U111"/>
  <c r="J111"/>
  <c r="U110"/>
  <c r="J110"/>
  <c r="F110" s="1"/>
  <c r="V109"/>
  <c r="X109" s="1"/>
  <c r="U109"/>
  <c r="J109"/>
  <c r="F109" s="1"/>
  <c r="Y108"/>
  <c r="W108"/>
  <c r="W107" s="1"/>
  <c r="T108"/>
  <c r="S108"/>
  <c r="R108"/>
  <c r="Q108"/>
  <c r="P108"/>
  <c r="O108"/>
  <c r="N108"/>
  <c r="L108"/>
  <c r="K108"/>
  <c r="I108"/>
  <c r="H108"/>
  <c r="E108"/>
  <c r="E107" s="1"/>
  <c r="D108"/>
  <c r="U106"/>
  <c r="J106"/>
  <c r="F106" s="1"/>
  <c r="U105"/>
  <c r="J105"/>
  <c r="V105" s="1"/>
  <c r="X105" s="1"/>
  <c r="U104"/>
  <c r="J104"/>
  <c r="Y103"/>
  <c r="W103"/>
  <c r="T103"/>
  <c r="S103"/>
  <c r="R103"/>
  <c r="Q103"/>
  <c r="P103"/>
  <c r="O103"/>
  <c r="N103"/>
  <c r="L103"/>
  <c r="K103"/>
  <c r="I103"/>
  <c r="H103"/>
  <c r="J103" s="1"/>
  <c r="E103"/>
  <c r="D103"/>
  <c r="U102"/>
  <c r="J102"/>
  <c r="F102" s="1"/>
  <c r="Y101"/>
  <c r="W101"/>
  <c r="T101"/>
  <c r="S101"/>
  <c r="R101"/>
  <c r="Q101"/>
  <c r="P101"/>
  <c r="O101"/>
  <c r="N101"/>
  <c r="L101"/>
  <c r="K101"/>
  <c r="K95" s="1"/>
  <c r="I101"/>
  <c r="H101"/>
  <c r="E101"/>
  <c r="D101"/>
  <c r="U100"/>
  <c r="J100"/>
  <c r="V100" s="1"/>
  <c r="X100" s="1"/>
  <c r="U99"/>
  <c r="J99"/>
  <c r="U98"/>
  <c r="J98"/>
  <c r="F98" s="1"/>
  <c r="U97"/>
  <c r="J97"/>
  <c r="V97" s="1"/>
  <c r="X97" s="1"/>
  <c r="Y96"/>
  <c r="W96"/>
  <c r="W95" s="1"/>
  <c r="W94" s="1"/>
  <c r="T96"/>
  <c r="S96"/>
  <c r="R96"/>
  <c r="Q96"/>
  <c r="P96"/>
  <c r="O96"/>
  <c r="N96"/>
  <c r="L96"/>
  <c r="K96"/>
  <c r="I96"/>
  <c r="H96"/>
  <c r="E96"/>
  <c r="D96"/>
  <c r="T95"/>
  <c r="S95"/>
  <c r="O95"/>
  <c r="U21" i="5"/>
  <c r="U22"/>
  <c r="U24"/>
  <c r="AG24" s="1"/>
  <c r="AI24" s="1"/>
  <c r="U27"/>
  <c r="U29"/>
  <c r="U31"/>
  <c r="U32"/>
  <c r="U33"/>
  <c r="U35"/>
  <c r="U36"/>
  <c r="U39"/>
  <c r="AG39" s="1"/>
  <c r="AI39" s="1"/>
  <c r="U40"/>
  <c r="U41"/>
  <c r="U42"/>
  <c r="U43"/>
  <c r="U44"/>
  <c r="U45"/>
  <c r="U46"/>
  <c r="U48"/>
  <c r="U49"/>
  <c r="U50"/>
  <c r="U51"/>
  <c r="U52"/>
  <c r="U53"/>
  <c r="U54"/>
  <c r="U55"/>
  <c r="U58"/>
  <c r="U59"/>
  <c r="U61"/>
  <c r="U62"/>
  <c r="U63"/>
  <c r="U64"/>
  <c r="U65"/>
  <c r="U68"/>
  <c r="U69"/>
  <c r="U71"/>
  <c r="U72"/>
  <c r="U77"/>
  <c r="AG77" s="1"/>
  <c r="AI77" s="1"/>
  <c r="U78"/>
  <c r="U80"/>
  <c r="U81"/>
  <c r="U84"/>
  <c r="U85"/>
  <c r="U86"/>
  <c r="U87"/>
  <c r="U88"/>
  <c r="U89"/>
  <c r="U92"/>
  <c r="U93"/>
  <c r="U94"/>
  <c r="AG94" s="1"/>
  <c r="AI94" s="1"/>
  <c r="U99"/>
  <c r="U100"/>
  <c r="U102"/>
  <c r="U104"/>
  <c r="U105"/>
  <c r="U107"/>
  <c r="U108"/>
  <c r="U109"/>
  <c r="U114"/>
  <c r="U115"/>
  <c r="U117"/>
  <c r="U120"/>
  <c r="U121"/>
  <c r="U122"/>
  <c r="U123"/>
  <c r="U125"/>
  <c r="U126"/>
  <c r="U127"/>
  <c r="U128"/>
  <c r="U132"/>
  <c r="U134"/>
  <c r="U138"/>
  <c r="U139"/>
  <c r="U140"/>
  <c r="U145"/>
  <c r="U146"/>
  <c r="U149"/>
  <c r="U152"/>
  <c r="U153"/>
  <c r="U154"/>
  <c r="U156"/>
  <c r="U158"/>
  <c r="U163"/>
  <c r="AG163" s="1"/>
  <c r="AI163" s="1"/>
  <c r="U165"/>
  <c r="U168"/>
  <c r="AF21"/>
  <c r="AF22"/>
  <c r="AF24"/>
  <c r="AM24" s="1"/>
  <c r="AF27"/>
  <c r="AF29"/>
  <c r="AM29" s="1"/>
  <c r="AF31"/>
  <c r="AF32"/>
  <c r="AF33"/>
  <c r="AF35"/>
  <c r="AM35" s="1"/>
  <c r="AF36"/>
  <c r="AF39"/>
  <c r="AM39" s="1"/>
  <c r="AF40"/>
  <c r="AF41"/>
  <c r="AM41" s="1"/>
  <c r="AF42"/>
  <c r="AM42" s="1"/>
  <c r="AF43"/>
  <c r="AF44"/>
  <c r="AM44" s="1"/>
  <c r="AG44"/>
  <c r="AI44" s="1"/>
  <c r="AF45"/>
  <c r="AF46"/>
  <c r="AF48"/>
  <c r="AM48" s="1"/>
  <c r="AG48"/>
  <c r="AI48" s="1"/>
  <c r="AF49"/>
  <c r="AF50"/>
  <c r="AM50" s="1"/>
  <c r="AF51"/>
  <c r="AM51" s="1"/>
  <c r="AG51"/>
  <c r="AI51" s="1"/>
  <c r="AF52"/>
  <c r="AF53"/>
  <c r="AM53" s="1"/>
  <c r="AF54"/>
  <c r="AM54" s="1"/>
  <c r="AF55"/>
  <c r="AF58"/>
  <c r="AM58" s="1"/>
  <c r="AF59"/>
  <c r="AF61"/>
  <c r="AM61" s="1"/>
  <c r="AF62"/>
  <c r="AF63"/>
  <c r="AF64"/>
  <c r="AF65"/>
  <c r="AM65" s="1"/>
  <c r="AF68"/>
  <c r="AF69"/>
  <c r="AM69" s="1"/>
  <c r="AF71"/>
  <c r="AM71" s="1"/>
  <c r="AG71"/>
  <c r="AI71" s="1"/>
  <c r="AF72"/>
  <c r="AM72" s="1"/>
  <c r="AF77"/>
  <c r="AM77" s="1"/>
  <c r="AF78"/>
  <c r="AF80"/>
  <c r="AF81"/>
  <c r="AF84"/>
  <c r="AM84" s="1"/>
  <c r="AF85"/>
  <c r="AF86"/>
  <c r="AF87"/>
  <c r="AM87" s="1"/>
  <c r="AF88"/>
  <c r="AF89"/>
  <c r="AF92"/>
  <c r="AM92" s="1"/>
  <c r="AF93"/>
  <c r="AF94"/>
  <c r="AM94" s="1"/>
  <c r="AF99"/>
  <c r="AF100"/>
  <c r="AF102"/>
  <c r="AM102" s="1"/>
  <c r="AG102"/>
  <c r="AI102" s="1"/>
  <c r="AF104"/>
  <c r="AF105"/>
  <c r="AF107"/>
  <c r="AF108"/>
  <c r="AM108" s="1"/>
  <c r="AF109"/>
  <c r="AM109" s="1"/>
  <c r="AF114"/>
  <c r="AF115"/>
  <c r="AF117"/>
  <c r="AF120"/>
  <c r="AM120" s="1"/>
  <c r="AF121"/>
  <c r="AF122"/>
  <c r="AF123"/>
  <c r="AF125"/>
  <c r="AM125" s="1"/>
  <c r="AF126"/>
  <c r="AF127"/>
  <c r="AF128"/>
  <c r="AM128" s="1"/>
  <c r="AF132"/>
  <c r="AF134"/>
  <c r="AF138"/>
  <c r="AF139"/>
  <c r="AF140"/>
  <c r="AF145"/>
  <c r="AF146"/>
  <c r="AM146" s="1"/>
  <c r="AG146"/>
  <c r="AI146" s="1"/>
  <c r="AF149"/>
  <c r="AM149" s="1"/>
  <c r="AF152"/>
  <c r="AM152" s="1"/>
  <c r="AF153"/>
  <c r="AF154"/>
  <c r="AF156"/>
  <c r="AF158"/>
  <c r="AM158" s="1"/>
  <c r="AF163"/>
  <c r="AM163" s="1"/>
  <c r="AF165"/>
  <c r="AF168"/>
  <c r="AM168" s="1"/>
  <c r="Y89" i="2"/>
  <c r="Y79"/>
  <c r="Y59"/>
  <c r="U15"/>
  <c r="AB15" s="1"/>
  <c r="U16"/>
  <c r="AB16" s="1"/>
  <c r="U17"/>
  <c r="U18"/>
  <c r="U20"/>
  <c r="AB20" s="1"/>
  <c r="U22"/>
  <c r="U23"/>
  <c r="AB23" s="1"/>
  <c r="U24"/>
  <c r="AB24" s="1"/>
  <c r="U27"/>
  <c r="AB27" s="1"/>
  <c r="U28"/>
  <c r="AB28" s="1"/>
  <c r="U29"/>
  <c r="AB29" s="1"/>
  <c r="U30"/>
  <c r="U32"/>
  <c r="AB32" s="1"/>
  <c r="U33"/>
  <c r="AB33" s="1"/>
  <c r="U34"/>
  <c r="AB34" s="1"/>
  <c r="U35"/>
  <c r="AB35" s="1"/>
  <c r="U36"/>
  <c r="AB36" s="1"/>
  <c r="U37"/>
  <c r="U39"/>
  <c r="AB39" s="1"/>
  <c r="U40"/>
  <c r="AB40" s="1"/>
  <c r="U41"/>
  <c r="AB41" s="1"/>
  <c r="U42"/>
  <c r="U43"/>
  <c r="AB43" s="1"/>
  <c r="U44"/>
  <c r="AB44" s="1"/>
  <c r="U45"/>
  <c r="AB45" s="1"/>
  <c r="U46"/>
  <c r="AB46" s="1"/>
  <c r="U47"/>
  <c r="AB47" s="1"/>
  <c r="U49"/>
  <c r="AB49" s="1"/>
  <c r="U51"/>
  <c r="U52"/>
  <c r="AB52" s="1"/>
  <c r="U53"/>
  <c r="U54"/>
  <c r="AB54" s="1"/>
  <c r="U55"/>
  <c r="U56"/>
  <c r="U57"/>
  <c r="U60"/>
  <c r="U61"/>
  <c r="U62"/>
  <c r="U63"/>
  <c r="U65"/>
  <c r="AB65" s="1"/>
  <c r="U66"/>
  <c r="U67"/>
  <c r="U68"/>
  <c r="U72"/>
  <c r="AB72" s="1"/>
  <c r="U73"/>
  <c r="U74"/>
  <c r="U75"/>
  <c r="U76"/>
  <c r="U77"/>
  <c r="U78"/>
  <c r="U80"/>
  <c r="U81"/>
  <c r="U85"/>
  <c r="U86"/>
  <c r="U87"/>
  <c r="U88"/>
  <c r="U90"/>
  <c r="U91"/>
  <c r="F8"/>
  <c r="J15"/>
  <c r="J16"/>
  <c r="F16" s="1"/>
  <c r="J17"/>
  <c r="F17" s="1"/>
  <c r="J18"/>
  <c r="J20"/>
  <c r="V20" s="1"/>
  <c r="X20" s="1"/>
  <c r="J22"/>
  <c r="F22" s="1"/>
  <c r="J23"/>
  <c r="F23" s="1"/>
  <c r="J24"/>
  <c r="F24" s="1"/>
  <c r="J27"/>
  <c r="J28"/>
  <c r="F28" s="1"/>
  <c r="J29"/>
  <c r="F29" s="1"/>
  <c r="J30"/>
  <c r="F30" s="1"/>
  <c r="J32"/>
  <c r="F32" s="1"/>
  <c r="J33"/>
  <c r="F33" s="1"/>
  <c r="J34"/>
  <c r="J35"/>
  <c r="F35" s="1"/>
  <c r="J36"/>
  <c r="F36" s="1"/>
  <c r="J37"/>
  <c r="F37" s="1"/>
  <c r="J39"/>
  <c r="F39" s="1"/>
  <c r="J40"/>
  <c r="J41"/>
  <c r="F41" s="1"/>
  <c r="J42"/>
  <c r="J43"/>
  <c r="F43" s="1"/>
  <c r="J44"/>
  <c r="J45"/>
  <c r="F45" s="1"/>
  <c r="J46"/>
  <c r="F46" s="1"/>
  <c r="J47"/>
  <c r="F47" s="1"/>
  <c r="J49"/>
  <c r="F49" s="1"/>
  <c r="J51"/>
  <c r="V51" s="1"/>
  <c r="X51" s="1"/>
  <c r="J52"/>
  <c r="F52" s="1"/>
  <c r="J53"/>
  <c r="F53" s="1"/>
  <c r="J54"/>
  <c r="F54" s="1"/>
  <c r="J55"/>
  <c r="F55" s="1"/>
  <c r="J56"/>
  <c r="F56" s="1"/>
  <c r="J57"/>
  <c r="F57" s="1"/>
  <c r="J60"/>
  <c r="J61"/>
  <c r="F61" s="1"/>
  <c r="J62"/>
  <c r="F62" s="1"/>
  <c r="J63"/>
  <c r="J65"/>
  <c r="F65" s="1"/>
  <c r="J66"/>
  <c r="F66" s="1"/>
  <c r="J67"/>
  <c r="J68"/>
  <c r="F68" s="1"/>
  <c r="J72"/>
  <c r="F72" s="1"/>
  <c r="J73"/>
  <c r="F73" s="1"/>
  <c r="J74"/>
  <c r="F74" s="1"/>
  <c r="J75"/>
  <c r="F75" s="1"/>
  <c r="J76"/>
  <c r="F76" s="1"/>
  <c r="J77"/>
  <c r="F77" s="1"/>
  <c r="J78"/>
  <c r="F78" s="1"/>
  <c r="J80"/>
  <c r="J81"/>
  <c r="F81" s="1"/>
  <c r="J85"/>
  <c r="F85" s="1"/>
  <c r="J86"/>
  <c r="F86" s="1"/>
  <c r="J87"/>
  <c r="F87" s="1"/>
  <c r="J88"/>
  <c r="J90"/>
  <c r="F90" s="1"/>
  <c r="J91"/>
  <c r="F91" s="1"/>
  <c r="F7"/>
  <c r="F18"/>
  <c r="F34"/>
  <c r="F40"/>
  <c r="F44"/>
  <c r="F60"/>
  <c r="F63"/>
  <c r="F88"/>
  <c r="F9"/>
  <c r="W89"/>
  <c r="W84"/>
  <c r="W79"/>
  <c r="W71"/>
  <c r="W64"/>
  <c r="W59"/>
  <c r="W50"/>
  <c r="W48"/>
  <c r="W38"/>
  <c r="W31"/>
  <c r="W26"/>
  <c r="W21"/>
  <c r="W19"/>
  <c r="W14"/>
  <c r="P89"/>
  <c r="O89"/>
  <c r="N89"/>
  <c r="P84"/>
  <c r="O84"/>
  <c r="N84"/>
  <c r="P79"/>
  <c r="O79"/>
  <c r="N79"/>
  <c r="P71"/>
  <c r="O71"/>
  <c r="N71"/>
  <c r="P64"/>
  <c r="O64"/>
  <c r="N64"/>
  <c r="P59"/>
  <c r="O59"/>
  <c r="N59"/>
  <c r="P50"/>
  <c r="O50"/>
  <c r="N50"/>
  <c r="P48"/>
  <c r="O48"/>
  <c r="N48"/>
  <c r="P38"/>
  <c r="O38"/>
  <c r="N38"/>
  <c r="P31"/>
  <c r="O31"/>
  <c r="N31"/>
  <c r="P26"/>
  <c r="O26"/>
  <c r="N26"/>
  <c r="P21"/>
  <c r="O21"/>
  <c r="N21"/>
  <c r="P19"/>
  <c r="O19"/>
  <c r="N19"/>
  <c r="P14"/>
  <c r="O14"/>
  <c r="N14"/>
  <c r="F20" l="1"/>
  <c r="J280"/>
  <c r="AB280"/>
  <c r="J268"/>
  <c r="AB268"/>
  <c r="AG145" i="5"/>
  <c r="AM145"/>
  <c r="AG126"/>
  <c r="AM126"/>
  <c r="AG105"/>
  <c r="AI105" s="1"/>
  <c r="AM105"/>
  <c r="AG62"/>
  <c r="AI62" s="1"/>
  <c r="AM62"/>
  <c r="AG22"/>
  <c r="AI22" s="1"/>
  <c r="AM22"/>
  <c r="AG121"/>
  <c r="AM121"/>
  <c r="AG86"/>
  <c r="AI86" s="1"/>
  <c r="AM86"/>
  <c r="AG68"/>
  <c r="AI68" s="1"/>
  <c r="AM68"/>
  <c r="AG55"/>
  <c r="AI55" s="1"/>
  <c r="AM55"/>
  <c r="AG31"/>
  <c r="AM31"/>
  <c r="E95" i="2"/>
  <c r="E94" s="1"/>
  <c r="AG99" i="5"/>
  <c r="AI99" s="1"/>
  <c r="AM99"/>
  <c r="AG85"/>
  <c r="AI85" s="1"/>
  <c r="AM85"/>
  <c r="AG78"/>
  <c r="AI78" s="1"/>
  <c r="AM78"/>
  <c r="AG109"/>
  <c r="AI109" s="1"/>
  <c r="N95" i="2"/>
  <c r="N107"/>
  <c r="K187"/>
  <c r="F239"/>
  <c r="V239"/>
  <c r="X239" s="1"/>
  <c r="V251"/>
  <c r="X251" s="1"/>
  <c r="V489"/>
  <c r="X489" s="1"/>
  <c r="V592"/>
  <c r="X592" s="1"/>
  <c r="F592"/>
  <c r="F685"/>
  <c r="V685"/>
  <c r="X685" s="1"/>
  <c r="AG154" i="5"/>
  <c r="AM154"/>
  <c r="AG139"/>
  <c r="AI139" s="1"/>
  <c r="AM139"/>
  <c r="AG117"/>
  <c r="AM117"/>
  <c r="AG88"/>
  <c r="AM88"/>
  <c r="AG64"/>
  <c r="AI64" s="1"/>
  <c r="AM64"/>
  <c r="AG43"/>
  <c r="AI43" s="1"/>
  <c r="AM43"/>
  <c r="AG33"/>
  <c r="AM33"/>
  <c r="O107" i="2"/>
  <c r="V122"/>
  <c r="X122" s="1"/>
  <c r="Q140"/>
  <c r="E152"/>
  <c r="E151" s="1"/>
  <c r="U153"/>
  <c r="Q152"/>
  <c r="Q151" s="1"/>
  <c r="W152"/>
  <c r="W151" s="1"/>
  <c r="K152"/>
  <c r="K151" s="1"/>
  <c r="P152"/>
  <c r="P151" s="1"/>
  <c r="T152"/>
  <c r="T151" s="1"/>
  <c r="V162"/>
  <c r="X162" s="1"/>
  <c r="N152"/>
  <c r="N151" s="1"/>
  <c r="N267"/>
  <c r="R267"/>
  <c r="L267"/>
  <c r="N392"/>
  <c r="N391" s="1"/>
  <c r="R392"/>
  <c r="R391" s="1"/>
  <c r="Y392"/>
  <c r="Y391" s="1"/>
  <c r="P474"/>
  <c r="P473" s="1"/>
  <c r="F512"/>
  <c r="V512"/>
  <c r="X512" s="1"/>
  <c r="F701"/>
  <c r="V701"/>
  <c r="X701" s="1"/>
  <c r="AG134" i="5"/>
  <c r="AI134" s="1"/>
  <c r="AM134"/>
  <c r="AG114"/>
  <c r="AI114" s="1"/>
  <c r="AM114"/>
  <c r="AG100"/>
  <c r="AI100" s="1"/>
  <c r="AM100"/>
  <c r="AG80"/>
  <c r="AM80"/>
  <c r="AG36"/>
  <c r="AI36" s="1"/>
  <c r="AM36"/>
  <c r="H175" i="2"/>
  <c r="V293"/>
  <c r="X293" s="1"/>
  <c r="F293"/>
  <c r="F480"/>
  <c r="V480"/>
  <c r="X480" s="1"/>
  <c r="V18"/>
  <c r="X18" s="1"/>
  <c r="AG165" i="5"/>
  <c r="AI165" s="1"/>
  <c r="AM165"/>
  <c r="AG156"/>
  <c r="AM156"/>
  <c r="AG140"/>
  <c r="AM140"/>
  <c r="AG104"/>
  <c r="AI104" s="1"/>
  <c r="AM104"/>
  <c r="AG89"/>
  <c r="AI89" s="1"/>
  <c r="AM89"/>
  <c r="AG40"/>
  <c r="AI40" s="1"/>
  <c r="AM40"/>
  <c r="AG21"/>
  <c r="AI21" s="1"/>
  <c r="AM21"/>
  <c r="R95" i="2"/>
  <c r="R107"/>
  <c r="U113"/>
  <c r="V484"/>
  <c r="X484" s="1"/>
  <c r="F484"/>
  <c r="I497"/>
  <c r="Z414"/>
  <c r="V80"/>
  <c r="X80" s="1"/>
  <c r="AG123" i="5"/>
  <c r="AI123" s="1"/>
  <c r="AM123"/>
  <c r="AG59"/>
  <c r="AI59" s="1"/>
  <c r="AM59"/>
  <c r="AG46"/>
  <c r="AI46" s="1"/>
  <c r="AM46"/>
  <c r="AG27"/>
  <c r="AM27"/>
  <c r="F51" i="2"/>
  <c r="AG153" i="5"/>
  <c r="AM153"/>
  <c r="AG138"/>
  <c r="AI138" s="1"/>
  <c r="AM138"/>
  <c r="AG127"/>
  <c r="AI127" s="1"/>
  <c r="AM127"/>
  <c r="AG122"/>
  <c r="AM122"/>
  <c r="AG115"/>
  <c r="AI115" s="1"/>
  <c r="AM115"/>
  <c r="AG107"/>
  <c r="AI107" s="1"/>
  <c r="AM107"/>
  <c r="AG93"/>
  <c r="AI93" s="1"/>
  <c r="AM93"/>
  <c r="AG81"/>
  <c r="AI81" s="1"/>
  <c r="AM81"/>
  <c r="AG63"/>
  <c r="AI63" s="1"/>
  <c r="AM63"/>
  <c r="AG52"/>
  <c r="AI52" s="1"/>
  <c r="AM52"/>
  <c r="AG49"/>
  <c r="AI49" s="1"/>
  <c r="AM49"/>
  <c r="AG45"/>
  <c r="AI45" s="1"/>
  <c r="AM45"/>
  <c r="AG32"/>
  <c r="AI32" s="1"/>
  <c r="AM32"/>
  <c r="P95" i="2"/>
  <c r="V106"/>
  <c r="X106" s="1"/>
  <c r="V121"/>
  <c r="X121" s="1"/>
  <c r="R140"/>
  <c r="Y140"/>
  <c r="U146"/>
  <c r="J153"/>
  <c r="V163"/>
  <c r="X163" s="1"/>
  <c r="I152"/>
  <c r="I151" s="1"/>
  <c r="V199"/>
  <c r="X199" s="1"/>
  <c r="V203"/>
  <c r="X203" s="1"/>
  <c r="J212"/>
  <c r="V219"/>
  <c r="X219" s="1"/>
  <c r="D220"/>
  <c r="P220"/>
  <c r="T220"/>
  <c r="L255"/>
  <c r="F258"/>
  <c r="V258"/>
  <c r="X258" s="1"/>
  <c r="Q255"/>
  <c r="K267"/>
  <c r="I312"/>
  <c r="I311" s="1"/>
  <c r="O312"/>
  <c r="O311" s="1"/>
  <c r="S312"/>
  <c r="S311" s="1"/>
  <c r="J372"/>
  <c r="D380"/>
  <c r="K380"/>
  <c r="P380"/>
  <c r="T380"/>
  <c r="H497"/>
  <c r="J510"/>
  <c r="I554"/>
  <c r="I553" s="1"/>
  <c r="O554"/>
  <c r="O553" s="1"/>
  <c r="S554"/>
  <c r="S553" s="1"/>
  <c r="F560"/>
  <c r="D714"/>
  <c r="D713" s="1"/>
  <c r="K714"/>
  <c r="K713" s="1"/>
  <c r="T714"/>
  <c r="T713" s="1"/>
  <c r="O782"/>
  <c r="Z152"/>
  <c r="Z151" s="1"/>
  <c r="V667"/>
  <c r="X667" s="1"/>
  <c r="V679"/>
  <c r="X679" s="1"/>
  <c r="V747"/>
  <c r="X747" s="1"/>
  <c r="V230"/>
  <c r="X230" s="1"/>
  <c r="I232"/>
  <c r="I231" s="1"/>
  <c r="J244"/>
  <c r="V250"/>
  <c r="X250" s="1"/>
  <c r="J261"/>
  <c r="Y255"/>
  <c r="V294"/>
  <c r="X294" s="1"/>
  <c r="V298"/>
  <c r="X298" s="1"/>
  <c r="P312"/>
  <c r="P311" s="1"/>
  <c r="E312"/>
  <c r="E311" s="1"/>
  <c r="E347"/>
  <c r="Q347"/>
  <c r="U372"/>
  <c r="E380"/>
  <c r="J401"/>
  <c r="O392"/>
  <c r="O391" s="1"/>
  <c r="S392"/>
  <c r="S391" s="1"/>
  <c r="J409"/>
  <c r="E415"/>
  <c r="L415"/>
  <c r="W415"/>
  <c r="L427"/>
  <c r="Q427"/>
  <c r="T427"/>
  <c r="N462"/>
  <c r="R462"/>
  <c r="Y462"/>
  <c r="D497"/>
  <c r="K497"/>
  <c r="P497"/>
  <c r="T497"/>
  <c r="V507"/>
  <c r="X507" s="1"/>
  <c r="J515"/>
  <c r="V528"/>
  <c r="X528" s="1"/>
  <c r="Q542"/>
  <c r="J563"/>
  <c r="V567"/>
  <c r="X567" s="1"/>
  <c r="H702"/>
  <c r="Y702"/>
  <c r="D794"/>
  <c r="D793" s="1"/>
  <c r="P794"/>
  <c r="P793" s="1"/>
  <c r="Z474"/>
  <c r="Z473" s="1"/>
  <c r="Z497"/>
  <c r="P669"/>
  <c r="J750"/>
  <c r="AM132" i="5"/>
  <c r="V229" i="2"/>
  <c r="X229" s="1"/>
  <c r="D232"/>
  <c r="D231" s="1"/>
  <c r="K232"/>
  <c r="K231" s="1"/>
  <c r="P232"/>
  <c r="P231" s="1"/>
  <c r="T232"/>
  <c r="T231" s="1"/>
  <c r="D255"/>
  <c r="K255"/>
  <c r="K254" s="1"/>
  <c r="P255"/>
  <c r="P254" s="1"/>
  <c r="P253" s="1"/>
  <c r="T255"/>
  <c r="J324"/>
  <c r="V338"/>
  <c r="X338" s="1"/>
  <c r="H335"/>
  <c r="J348"/>
  <c r="V361"/>
  <c r="X361" s="1"/>
  <c r="V365"/>
  <c r="X365" s="1"/>
  <c r="V374"/>
  <c r="X374" s="1"/>
  <c r="V378"/>
  <c r="X378" s="1"/>
  <c r="Q392"/>
  <c r="Q391" s="1"/>
  <c r="W392"/>
  <c r="W391" s="1"/>
  <c r="V397"/>
  <c r="X397" s="1"/>
  <c r="J416"/>
  <c r="N415"/>
  <c r="R415"/>
  <c r="U423"/>
  <c r="V439"/>
  <c r="X439" s="1"/>
  <c r="J442"/>
  <c r="V451"/>
  <c r="X451" s="1"/>
  <c r="V464"/>
  <c r="X464" s="1"/>
  <c r="J483"/>
  <c r="O474"/>
  <c r="O473" s="1"/>
  <c r="S474"/>
  <c r="S473" s="1"/>
  <c r="V492"/>
  <c r="X492" s="1"/>
  <c r="E509"/>
  <c r="L509"/>
  <c r="N554"/>
  <c r="N553" s="1"/>
  <c r="R554"/>
  <c r="R553" s="1"/>
  <c r="V557"/>
  <c r="X557" s="1"/>
  <c r="E577"/>
  <c r="L577"/>
  <c r="Q577"/>
  <c r="W577"/>
  <c r="V607"/>
  <c r="X607" s="1"/>
  <c r="V611"/>
  <c r="X611" s="1"/>
  <c r="E622"/>
  <c r="Q622"/>
  <c r="W622"/>
  <c r="H669"/>
  <c r="N669"/>
  <c r="R669"/>
  <c r="V779"/>
  <c r="X779" s="1"/>
  <c r="V799"/>
  <c r="X799" s="1"/>
  <c r="Z140"/>
  <c r="Z392"/>
  <c r="Z391" s="1"/>
  <c r="O657"/>
  <c r="S657"/>
  <c r="V666"/>
  <c r="X666" s="1"/>
  <c r="J675"/>
  <c r="V676"/>
  <c r="X676" s="1"/>
  <c r="V680"/>
  <c r="X680" s="1"/>
  <c r="E669"/>
  <c r="V688"/>
  <c r="X688" s="1"/>
  <c r="V751"/>
  <c r="X751" s="1"/>
  <c r="V443"/>
  <c r="X443" s="1"/>
  <c r="F443"/>
  <c r="U454"/>
  <c r="K427"/>
  <c r="V516"/>
  <c r="X516" s="1"/>
  <c r="F516"/>
  <c r="V67"/>
  <c r="X67" s="1"/>
  <c r="V22"/>
  <c r="X22" s="1"/>
  <c r="AG84" i="5"/>
  <c r="AG65"/>
  <c r="AI65" s="1"/>
  <c r="AG35"/>
  <c r="AI35" s="1"/>
  <c r="O94" i="2"/>
  <c r="J96"/>
  <c r="F103"/>
  <c r="J108"/>
  <c r="S107"/>
  <c r="V126"/>
  <c r="X126" s="1"/>
  <c r="U130"/>
  <c r="V137"/>
  <c r="X137" s="1"/>
  <c r="D140"/>
  <c r="V149"/>
  <c r="X149" s="1"/>
  <c r="R152"/>
  <c r="R151" s="1"/>
  <c r="Y152"/>
  <c r="Y151" s="1"/>
  <c r="V166"/>
  <c r="X166" s="1"/>
  <c r="J176"/>
  <c r="V189"/>
  <c r="X189" s="1"/>
  <c r="F189"/>
  <c r="F222"/>
  <c r="O220"/>
  <c r="S220"/>
  <c r="Q232"/>
  <c r="Q231" s="1"/>
  <c r="W232"/>
  <c r="W231" s="1"/>
  <c r="I267"/>
  <c r="O267"/>
  <c r="S267"/>
  <c r="V289"/>
  <c r="X289" s="1"/>
  <c r="F289"/>
  <c r="P347"/>
  <c r="V373"/>
  <c r="X373" s="1"/>
  <c r="F373"/>
  <c r="V430"/>
  <c r="X430" s="1"/>
  <c r="F430"/>
  <c r="V768"/>
  <c r="X768" s="1"/>
  <c r="F768"/>
  <c r="AG168" i="5"/>
  <c r="AI168" s="1"/>
  <c r="AG120"/>
  <c r="AG61"/>
  <c r="AI61" s="1"/>
  <c r="AG54"/>
  <c r="AI54" s="1"/>
  <c r="AG41"/>
  <c r="AI41" s="1"/>
  <c r="D95" i="2"/>
  <c r="V104"/>
  <c r="X104" s="1"/>
  <c r="D107"/>
  <c r="V111"/>
  <c r="X111" s="1"/>
  <c r="V117"/>
  <c r="X117" s="1"/>
  <c r="V124"/>
  <c r="X124" s="1"/>
  <c r="V125"/>
  <c r="X125" s="1"/>
  <c r="U132"/>
  <c r="V136"/>
  <c r="X136" s="1"/>
  <c r="V147"/>
  <c r="X147" s="1"/>
  <c r="K174"/>
  <c r="T174"/>
  <c r="D187"/>
  <c r="D174" s="1"/>
  <c r="D173" s="1"/>
  <c r="P187"/>
  <c r="T187"/>
  <c r="V191"/>
  <c r="X191" s="1"/>
  <c r="V242"/>
  <c r="X242" s="1"/>
  <c r="F242"/>
  <c r="U249"/>
  <c r="I255"/>
  <c r="O255"/>
  <c r="O254" s="1"/>
  <c r="O253" s="1"/>
  <c r="S255"/>
  <c r="S254" s="1"/>
  <c r="S253" s="1"/>
  <c r="H255"/>
  <c r="F265"/>
  <c r="F346"/>
  <c r="V346"/>
  <c r="X346" s="1"/>
  <c r="K415"/>
  <c r="K414" s="1"/>
  <c r="P415"/>
  <c r="T415"/>
  <c r="T414" s="1"/>
  <c r="F581"/>
  <c r="V581"/>
  <c r="X581" s="1"/>
  <c r="V194"/>
  <c r="X194" s="1"/>
  <c r="F194"/>
  <c r="I335"/>
  <c r="J336"/>
  <c r="F80"/>
  <c r="AG158" i="5"/>
  <c r="AG72"/>
  <c r="AI72" s="1"/>
  <c r="AG50"/>
  <c r="AI50" s="1"/>
  <c r="F100" i="2"/>
  <c r="U120"/>
  <c r="V129"/>
  <c r="X129" s="1"/>
  <c r="J130"/>
  <c r="P174"/>
  <c r="P173" s="1"/>
  <c r="V201"/>
  <c r="X201" s="1"/>
  <c r="F201"/>
  <c r="F205"/>
  <c r="V234"/>
  <c r="X234" s="1"/>
  <c r="F234"/>
  <c r="T254"/>
  <c r="V278"/>
  <c r="X278" s="1"/>
  <c r="J335"/>
  <c r="Y335"/>
  <c r="F358"/>
  <c r="V358"/>
  <c r="X358" s="1"/>
  <c r="P427"/>
  <c r="V455"/>
  <c r="X455" s="1"/>
  <c r="F455"/>
  <c r="U682"/>
  <c r="K669"/>
  <c r="N300"/>
  <c r="R300"/>
  <c r="Y300"/>
  <c r="D312"/>
  <c r="D311" s="1"/>
  <c r="K347"/>
  <c r="T347"/>
  <c r="U360"/>
  <c r="V375"/>
  <c r="X375" s="1"/>
  <c r="V379"/>
  <c r="X379" s="1"/>
  <c r="U381"/>
  <c r="Q380"/>
  <c r="W380"/>
  <c r="U393"/>
  <c r="U404"/>
  <c r="D427"/>
  <c r="O427"/>
  <c r="S427"/>
  <c r="J433"/>
  <c r="D462"/>
  <c r="P462"/>
  <c r="V493"/>
  <c r="X493" s="1"/>
  <c r="F520"/>
  <c r="V520"/>
  <c r="X520" s="1"/>
  <c r="V525"/>
  <c r="X525" s="1"/>
  <c r="V588"/>
  <c r="X588" s="1"/>
  <c r="F588"/>
  <c r="N589"/>
  <c r="R589"/>
  <c r="Z413"/>
  <c r="T669"/>
  <c r="F686"/>
  <c r="V686"/>
  <c r="X686" s="1"/>
  <c r="E175"/>
  <c r="N187"/>
  <c r="R187"/>
  <c r="L187"/>
  <c r="Q187"/>
  <c r="V214"/>
  <c r="X214" s="1"/>
  <c r="V227"/>
  <c r="X227" s="1"/>
  <c r="N232"/>
  <c r="N231" s="1"/>
  <c r="R232"/>
  <c r="R231" s="1"/>
  <c r="Y232"/>
  <c r="Y231" s="1"/>
  <c r="V238"/>
  <c r="X238" s="1"/>
  <c r="E255"/>
  <c r="W255"/>
  <c r="V262"/>
  <c r="X262" s="1"/>
  <c r="D267"/>
  <c r="U268"/>
  <c r="V268" s="1"/>
  <c r="X268" s="1"/>
  <c r="V281"/>
  <c r="X281" s="1"/>
  <c r="V291"/>
  <c r="X291" s="1"/>
  <c r="I300"/>
  <c r="Q312"/>
  <c r="Q311" s="1"/>
  <c r="W312"/>
  <c r="W311" s="1"/>
  <c r="V331"/>
  <c r="X331" s="1"/>
  <c r="E335"/>
  <c r="E334" s="1"/>
  <c r="E333" s="1"/>
  <c r="U336"/>
  <c r="P334"/>
  <c r="I347"/>
  <c r="N347"/>
  <c r="R347"/>
  <c r="V355"/>
  <c r="X355" s="1"/>
  <c r="V363"/>
  <c r="X363" s="1"/>
  <c r="V367"/>
  <c r="X367" s="1"/>
  <c r="N380"/>
  <c r="R380"/>
  <c r="Y380"/>
  <c r="V383"/>
  <c r="X383" s="1"/>
  <c r="V395"/>
  <c r="X395" s="1"/>
  <c r="V399"/>
  <c r="X399" s="1"/>
  <c r="V407"/>
  <c r="X407" s="1"/>
  <c r="U409"/>
  <c r="I415"/>
  <c r="E427"/>
  <c r="E462"/>
  <c r="Q474"/>
  <c r="Q473" s="1"/>
  <c r="W474"/>
  <c r="W473" s="1"/>
  <c r="J503"/>
  <c r="V508"/>
  <c r="X508" s="1"/>
  <c r="F540"/>
  <c r="V540"/>
  <c r="X540" s="1"/>
  <c r="F552"/>
  <c r="V552"/>
  <c r="X552" s="1"/>
  <c r="F564"/>
  <c r="V564"/>
  <c r="X564" s="1"/>
  <c r="U566"/>
  <c r="H656"/>
  <c r="Z173"/>
  <c r="U663"/>
  <c r="K657"/>
  <c r="U657" s="1"/>
  <c r="F746"/>
  <c r="V746"/>
  <c r="X746" s="1"/>
  <c r="V150"/>
  <c r="X150" s="1"/>
  <c r="V154"/>
  <c r="X154" s="1"/>
  <c r="V158"/>
  <c r="X158" s="1"/>
  <c r="V170"/>
  <c r="X170" s="1"/>
  <c r="W175"/>
  <c r="V179"/>
  <c r="X179" s="1"/>
  <c r="I187"/>
  <c r="O187"/>
  <c r="S187"/>
  <c r="J193"/>
  <c r="V197"/>
  <c r="X197" s="1"/>
  <c r="V206"/>
  <c r="X206" s="1"/>
  <c r="V213"/>
  <c r="X213" s="1"/>
  <c r="N220"/>
  <c r="R220"/>
  <c r="Y220"/>
  <c r="V235"/>
  <c r="X235" s="1"/>
  <c r="F244"/>
  <c r="N255"/>
  <c r="N254" s="1"/>
  <c r="R255"/>
  <c r="R254" s="1"/>
  <c r="V259"/>
  <c r="X259" s="1"/>
  <c r="V266"/>
  <c r="X266" s="1"/>
  <c r="E267"/>
  <c r="W267"/>
  <c r="U273"/>
  <c r="V275"/>
  <c r="X275" s="1"/>
  <c r="V279"/>
  <c r="X279" s="1"/>
  <c r="V285"/>
  <c r="X285" s="1"/>
  <c r="U290"/>
  <c r="U292"/>
  <c r="V295"/>
  <c r="X295" s="1"/>
  <c r="L335"/>
  <c r="V339"/>
  <c r="X339" s="1"/>
  <c r="U341"/>
  <c r="H347"/>
  <c r="D347"/>
  <c r="O347"/>
  <c r="S347"/>
  <c r="V350"/>
  <c r="X350" s="1"/>
  <c r="V354"/>
  <c r="X354" s="1"/>
  <c r="J360"/>
  <c r="V362"/>
  <c r="X362" s="1"/>
  <c r="V366"/>
  <c r="X366" s="1"/>
  <c r="I380"/>
  <c r="V382"/>
  <c r="X382" s="1"/>
  <c r="V387"/>
  <c r="X387" s="1"/>
  <c r="I392"/>
  <c r="I391" s="1"/>
  <c r="V394"/>
  <c r="X394" s="1"/>
  <c r="V398"/>
  <c r="X398" s="1"/>
  <c r="F401"/>
  <c r="V403"/>
  <c r="X403" s="1"/>
  <c r="V411"/>
  <c r="X411" s="1"/>
  <c r="D415"/>
  <c r="D414" s="1"/>
  <c r="O415"/>
  <c r="O414" s="1"/>
  <c r="O413" s="1"/>
  <c r="S415"/>
  <c r="S414" s="1"/>
  <c r="S413" s="1"/>
  <c r="V418"/>
  <c r="X418" s="1"/>
  <c r="V426"/>
  <c r="X426" s="1"/>
  <c r="V437"/>
  <c r="X437" s="1"/>
  <c r="F437"/>
  <c r="AB427"/>
  <c r="V448"/>
  <c r="X448" s="1"/>
  <c r="N474"/>
  <c r="N473" s="1"/>
  <c r="R474"/>
  <c r="R473" s="1"/>
  <c r="Y474"/>
  <c r="Y473" s="1"/>
  <c r="V477"/>
  <c r="X477" s="1"/>
  <c r="J534"/>
  <c r="O542"/>
  <c r="S542"/>
  <c r="D577"/>
  <c r="K577"/>
  <c r="P577"/>
  <c r="T577"/>
  <c r="K622"/>
  <c r="P622"/>
  <c r="T622"/>
  <c r="O702"/>
  <c r="O656" s="1"/>
  <c r="S702"/>
  <c r="S656" s="1"/>
  <c r="O736"/>
  <c r="AK118" i="5"/>
  <c r="V659" i="2"/>
  <c r="X659" s="1"/>
  <c r="J665"/>
  <c r="I657"/>
  <c r="J657" s="1"/>
  <c r="D669"/>
  <c r="U675"/>
  <c r="U745"/>
  <c r="F752"/>
  <c r="V752"/>
  <c r="X752" s="1"/>
  <c r="W427"/>
  <c r="V445"/>
  <c r="X445" s="1"/>
  <c r="V457"/>
  <c r="X457" s="1"/>
  <c r="V461"/>
  <c r="X461" s="1"/>
  <c r="U463"/>
  <c r="Q462"/>
  <c r="W462"/>
  <c r="I474"/>
  <c r="I473" s="1"/>
  <c r="V481"/>
  <c r="X481" s="1"/>
  <c r="J491"/>
  <c r="E496"/>
  <c r="E495" s="1"/>
  <c r="N509"/>
  <c r="R509"/>
  <c r="Q509"/>
  <c r="V537"/>
  <c r="X537" s="1"/>
  <c r="D542"/>
  <c r="U555"/>
  <c r="Q554"/>
  <c r="Q553" s="1"/>
  <c r="V569"/>
  <c r="X569" s="1"/>
  <c r="U571"/>
  <c r="N577"/>
  <c r="R577"/>
  <c r="V591"/>
  <c r="X591" s="1"/>
  <c r="K702"/>
  <c r="K656" s="1"/>
  <c r="P702"/>
  <c r="P656" s="1"/>
  <c r="T702"/>
  <c r="T656" s="1"/>
  <c r="Q702"/>
  <c r="D749"/>
  <c r="E782"/>
  <c r="Q782"/>
  <c r="W782"/>
  <c r="Z11"/>
  <c r="J658"/>
  <c r="V662"/>
  <c r="X662" s="1"/>
  <c r="J663"/>
  <c r="U665"/>
  <c r="V672"/>
  <c r="X672" s="1"/>
  <c r="V673"/>
  <c r="X673" s="1"/>
  <c r="V677"/>
  <c r="X677" s="1"/>
  <c r="V681"/>
  <c r="X681" s="1"/>
  <c r="V683"/>
  <c r="X683" s="1"/>
  <c r="K737"/>
  <c r="P737"/>
  <c r="T737"/>
  <c r="J745"/>
  <c r="F745" s="1"/>
  <c r="V759"/>
  <c r="X759" s="1"/>
  <c r="V761"/>
  <c r="X761" s="1"/>
  <c r="I427"/>
  <c r="N427"/>
  <c r="N414" s="1"/>
  <c r="N413" s="1"/>
  <c r="R427"/>
  <c r="R414" s="1"/>
  <c r="R413" s="1"/>
  <c r="V444"/>
  <c r="X444" s="1"/>
  <c r="V449"/>
  <c r="X449" s="1"/>
  <c r="J454"/>
  <c r="V456"/>
  <c r="X456" s="1"/>
  <c r="V465"/>
  <c r="X465" s="1"/>
  <c r="D474"/>
  <c r="D473" s="1"/>
  <c r="U486"/>
  <c r="J498"/>
  <c r="N497"/>
  <c r="N496" s="1"/>
  <c r="N495" s="1"/>
  <c r="R497"/>
  <c r="R496" s="1"/>
  <c r="R495" s="1"/>
  <c r="I509"/>
  <c r="J522"/>
  <c r="V536"/>
  <c r="X536" s="1"/>
  <c r="J566"/>
  <c r="V568"/>
  <c r="X568" s="1"/>
  <c r="I577"/>
  <c r="J577" s="1"/>
  <c r="F577" s="1"/>
  <c r="O577"/>
  <c r="S577"/>
  <c r="V599"/>
  <c r="X599" s="1"/>
  <c r="V603"/>
  <c r="X603" s="1"/>
  <c r="V616"/>
  <c r="X616" s="1"/>
  <c r="V631"/>
  <c r="X631" s="1"/>
  <c r="L669"/>
  <c r="Q669"/>
  <c r="Q656" s="1"/>
  <c r="W669"/>
  <c r="E749"/>
  <c r="E736" s="1"/>
  <c r="W749"/>
  <c r="Z95"/>
  <c r="Z94" s="1"/>
  <c r="Z335"/>
  <c r="Z334" s="1"/>
  <c r="Z509"/>
  <c r="Z496" s="1"/>
  <c r="U658"/>
  <c r="U670"/>
  <c r="V670" s="1"/>
  <c r="X670" s="1"/>
  <c r="V671"/>
  <c r="X671" s="1"/>
  <c r="V687"/>
  <c r="X687" s="1"/>
  <c r="V689"/>
  <c r="X689" s="1"/>
  <c r="L737"/>
  <c r="U737" s="1"/>
  <c r="Q737"/>
  <c r="V741"/>
  <c r="X741" s="1"/>
  <c r="J743"/>
  <c r="V757"/>
  <c r="X757" s="1"/>
  <c r="V763"/>
  <c r="X763" s="1"/>
  <c r="F763"/>
  <c r="V765"/>
  <c r="X765" s="1"/>
  <c r="V767"/>
  <c r="X767" s="1"/>
  <c r="V769"/>
  <c r="X769" s="1"/>
  <c r="F755"/>
  <c r="F757"/>
  <c r="J595"/>
  <c r="F689"/>
  <c r="J682"/>
  <c r="V682" s="1"/>
  <c r="X682" s="1"/>
  <c r="E794"/>
  <c r="E793" s="1"/>
  <c r="L749"/>
  <c r="Q749"/>
  <c r="V776"/>
  <c r="X776" s="1"/>
  <c r="V780"/>
  <c r="X780" s="1"/>
  <c r="V785"/>
  <c r="X785" s="1"/>
  <c r="S782"/>
  <c r="S736" s="1"/>
  <c r="S735" s="1"/>
  <c r="V792"/>
  <c r="X792" s="1"/>
  <c r="Z782"/>
  <c r="U774"/>
  <c r="P749"/>
  <c r="T749"/>
  <c r="T655"/>
  <c r="Z714"/>
  <c r="Z713" s="1"/>
  <c r="J669"/>
  <c r="K655"/>
  <c r="V691"/>
  <c r="X691" s="1"/>
  <c r="V696"/>
  <c r="X696" s="1"/>
  <c r="V717"/>
  <c r="X717" s="1"/>
  <c r="V725"/>
  <c r="X725" s="1"/>
  <c r="V727"/>
  <c r="X727" s="1"/>
  <c r="U669"/>
  <c r="V697"/>
  <c r="X697" s="1"/>
  <c r="L714"/>
  <c r="L713" s="1"/>
  <c r="Q714"/>
  <c r="Q713" s="1"/>
  <c r="F717"/>
  <c r="J731"/>
  <c r="L702"/>
  <c r="L656" s="1"/>
  <c r="V712"/>
  <c r="X712" s="1"/>
  <c r="V721"/>
  <c r="X721" s="1"/>
  <c r="F636"/>
  <c r="U602"/>
  <c r="V615"/>
  <c r="X615" s="1"/>
  <c r="J602"/>
  <c r="L589"/>
  <c r="J646"/>
  <c r="F646" s="1"/>
  <c r="P736"/>
  <c r="P735" s="1"/>
  <c r="V745"/>
  <c r="X745" s="1"/>
  <c r="V755"/>
  <c r="X755" s="1"/>
  <c r="F743"/>
  <c r="V743"/>
  <c r="X743" s="1"/>
  <c r="V750"/>
  <c r="X750" s="1"/>
  <c r="J738"/>
  <c r="V740"/>
  <c r="X740" s="1"/>
  <c r="V744"/>
  <c r="X744" s="1"/>
  <c r="V748"/>
  <c r="X748" s="1"/>
  <c r="K749"/>
  <c r="V754"/>
  <c r="X754" s="1"/>
  <c r="V756"/>
  <c r="X756" s="1"/>
  <c r="V760"/>
  <c r="X760" s="1"/>
  <c r="J762"/>
  <c r="F762" s="1"/>
  <c r="V766"/>
  <c r="X766" s="1"/>
  <c r="F750"/>
  <c r="U738"/>
  <c r="U762"/>
  <c r="H737"/>
  <c r="H749"/>
  <c r="F658"/>
  <c r="V665"/>
  <c r="X665" s="1"/>
  <c r="F663"/>
  <c r="V663"/>
  <c r="X663" s="1"/>
  <c r="V675"/>
  <c r="X675" s="1"/>
  <c r="F675"/>
  <c r="V658"/>
  <c r="X658" s="1"/>
  <c r="V669"/>
  <c r="X669" s="1"/>
  <c r="V660"/>
  <c r="X660" s="1"/>
  <c r="V664"/>
  <c r="X664" s="1"/>
  <c r="F665"/>
  <c r="V668"/>
  <c r="X668" s="1"/>
  <c r="V674"/>
  <c r="X674" s="1"/>
  <c r="F662"/>
  <c r="F670"/>
  <c r="F678"/>
  <c r="F684"/>
  <c r="F688"/>
  <c r="F661"/>
  <c r="F671"/>
  <c r="F677"/>
  <c r="F681"/>
  <c r="F683"/>
  <c r="F687"/>
  <c r="V619"/>
  <c r="X619" s="1"/>
  <c r="V632"/>
  <c r="X632" s="1"/>
  <c r="J635"/>
  <c r="F635" s="1"/>
  <c r="V644"/>
  <c r="X644" s="1"/>
  <c r="V647"/>
  <c r="X647" s="1"/>
  <c r="V693"/>
  <c r="X693" s="1"/>
  <c r="V695"/>
  <c r="X695" s="1"/>
  <c r="E702"/>
  <c r="E656" s="1"/>
  <c r="V706"/>
  <c r="X706" s="1"/>
  <c r="U708"/>
  <c r="V719"/>
  <c r="X719" s="1"/>
  <c r="V722"/>
  <c r="X722" s="1"/>
  <c r="U783"/>
  <c r="V787"/>
  <c r="X787" s="1"/>
  <c r="Z794"/>
  <c r="Z793" s="1"/>
  <c r="E589"/>
  <c r="W589"/>
  <c r="V620"/>
  <c r="X620" s="1"/>
  <c r="V624"/>
  <c r="X624" s="1"/>
  <c r="E634"/>
  <c r="E633" s="1"/>
  <c r="V640"/>
  <c r="X640" s="1"/>
  <c r="V652"/>
  <c r="X652" s="1"/>
  <c r="J703"/>
  <c r="F703" s="1"/>
  <c r="I714"/>
  <c r="I713" s="1"/>
  <c r="V720"/>
  <c r="X720" s="1"/>
  <c r="F722"/>
  <c r="V728"/>
  <c r="X728" s="1"/>
  <c r="V729"/>
  <c r="X729" s="1"/>
  <c r="U731"/>
  <c r="P714"/>
  <c r="P713" s="1"/>
  <c r="P655" s="1"/>
  <c r="V732"/>
  <c r="X732" s="1"/>
  <c r="D782"/>
  <c r="D736" s="1"/>
  <c r="D735" s="1"/>
  <c r="K782"/>
  <c r="T782"/>
  <c r="T736" s="1"/>
  <c r="U795"/>
  <c r="Q794"/>
  <c r="Q793" s="1"/>
  <c r="W794"/>
  <c r="W793" s="1"/>
  <c r="F806"/>
  <c r="D634"/>
  <c r="D633" s="1"/>
  <c r="K634"/>
  <c r="K633" s="1"/>
  <c r="P634"/>
  <c r="P633" s="1"/>
  <c r="T634"/>
  <c r="T633" s="1"/>
  <c r="U643"/>
  <c r="V653"/>
  <c r="X653" s="1"/>
  <c r="N714"/>
  <c r="N713" s="1"/>
  <c r="R714"/>
  <c r="R713" s="1"/>
  <c r="Y714"/>
  <c r="Y713" s="1"/>
  <c r="V777"/>
  <c r="X777" s="1"/>
  <c r="V781"/>
  <c r="X781" s="1"/>
  <c r="I782"/>
  <c r="I736" s="1"/>
  <c r="V789"/>
  <c r="X789" s="1"/>
  <c r="K794"/>
  <c r="K793" s="1"/>
  <c r="T794"/>
  <c r="T793" s="1"/>
  <c r="J803"/>
  <c r="O794"/>
  <c r="O793" s="1"/>
  <c r="O735" s="1"/>
  <c r="V813"/>
  <c r="X813" s="1"/>
  <c r="AK142" i="5"/>
  <c r="AK150"/>
  <c r="AK141" s="1"/>
  <c r="AK161" s="1"/>
  <c r="AK111"/>
  <c r="AK17" s="1"/>
  <c r="AG132"/>
  <c r="Z93" i="2"/>
  <c r="Z333"/>
  <c r="F600"/>
  <c r="V601"/>
  <c r="X601" s="1"/>
  <c r="H589"/>
  <c r="U595"/>
  <c r="U347"/>
  <c r="D334"/>
  <c r="D333" s="1"/>
  <c r="O334"/>
  <c r="O333" s="1"/>
  <c r="S334"/>
  <c r="S333" s="1"/>
  <c r="V349"/>
  <c r="X349" s="1"/>
  <c r="U348"/>
  <c r="V351"/>
  <c r="X351" s="1"/>
  <c r="W58"/>
  <c r="N58"/>
  <c r="Q576"/>
  <c r="N576"/>
  <c r="R576"/>
  <c r="V621"/>
  <c r="X621" s="1"/>
  <c r="D622"/>
  <c r="V625"/>
  <c r="X625" s="1"/>
  <c r="F632"/>
  <c r="O634"/>
  <c r="O633" s="1"/>
  <c r="S634"/>
  <c r="S633" s="1"/>
  <c r="V637"/>
  <c r="X637" s="1"/>
  <c r="V641"/>
  <c r="X641" s="1"/>
  <c r="F644"/>
  <c r="F648"/>
  <c r="U651"/>
  <c r="F691"/>
  <c r="J694"/>
  <c r="F696"/>
  <c r="V700"/>
  <c r="X700" s="1"/>
  <c r="F706"/>
  <c r="I702"/>
  <c r="I656" s="1"/>
  <c r="F710"/>
  <c r="W714"/>
  <c r="W713" s="1"/>
  <c r="V716"/>
  <c r="X716" s="1"/>
  <c r="U723"/>
  <c r="J726"/>
  <c r="F728"/>
  <c r="F733"/>
  <c r="V771"/>
  <c r="X771" s="1"/>
  <c r="F776"/>
  <c r="F779"/>
  <c r="F784"/>
  <c r="F787"/>
  <c r="U788"/>
  <c r="V791"/>
  <c r="X791" s="1"/>
  <c r="F796"/>
  <c r="F800"/>
  <c r="F808"/>
  <c r="U811"/>
  <c r="E576"/>
  <c r="E575" s="1"/>
  <c r="W576"/>
  <c r="D589"/>
  <c r="K589"/>
  <c r="P589"/>
  <c r="P576" s="1"/>
  <c r="T589"/>
  <c r="T576" s="1"/>
  <c r="I622"/>
  <c r="V627"/>
  <c r="X627" s="1"/>
  <c r="V629"/>
  <c r="X629" s="1"/>
  <c r="I634"/>
  <c r="I633" s="1"/>
  <c r="N634"/>
  <c r="N633" s="1"/>
  <c r="R634"/>
  <c r="R633" s="1"/>
  <c r="V639"/>
  <c r="X639" s="1"/>
  <c r="J643"/>
  <c r="V645"/>
  <c r="X645" s="1"/>
  <c r="V649"/>
  <c r="X649" s="1"/>
  <c r="F652"/>
  <c r="U692"/>
  <c r="V698"/>
  <c r="X698" s="1"/>
  <c r="F700"/>
  <c r="W702"/>
  <c r="W656" s="1"/>
  <c r="W655" s="1"/>
  <c r="V704"/>
  <c r="X704" s="1"/>
  <c r="V705"/>
  <c r="X705" s="1"/>
  <c r="V707"/>
  <c r="X707" s="1"/>
  <c r="N702"/>
  <c r="N656" s="1"/>
  <c r="N655" s="1"/>
  <c r="R702"/>
  <c r="R656" s="1"/>
  <c r="V709"/>
  <c r="X709" s="1"/>
  <c r="V711"/>
  <c r="X711" s="1"/>
  <c r="E714"/>
  <c r="E713" s="1"/>
  <c r="U715"/>
  <c r="F716"/>
  <c r="V718"/>
  <c r="X718" s="1"/>
  <c r="J723"/>
  <c r="F723" s="1"/>
  <c r="F771"/>
  <c r="U772"/>
  <c r="V773"/>
  <c r="X773" s="1"/>
  <c r="F780"/>
  <c r="F791"/>
  <c r="I794"/>
  <c r="I793" s="1"/>
  <c r="V797"/>
  <c r="X797" s="1"/>
  <c r="V801"/>
  <c r="X801" s="1"/>
  <c r="U803"/>
  <c r="V805"/>
  <c r="X805" s="1"/>
  <c r="V809"/>
  <c r="X809" s="1"/>
  <c r="F812"/>
  <c r="D702"/>
  <c r="D656" s="1"/>
  <c r="D655" s="1"/>
  <c r="O589"/>
  <c r="O576" s="1"/>
  <c r="O575" s="1"/>
  <c r="S589"/>
  <c r="S576" s="1"/>
  <c r="U614"/>
  <c r="F623"/>
  <c r="U623"/>
  <c r="V623" s="1"/>
  <c r="X623" s="1"/>
  <c r="U628"/>
  <c r="U635"/>
  <c r="Q634"/>
  <c r="Q633" s="1"/>
  <c r="W634"/>
  <c r="W633" s="1"/>
  <c r="U646"/>
  <c r="J651"/>
  <c r="F651" s="1"/>
  <c r="U694"/>
  <c r="U703"/>
  <c r="V703" s="1"/>
  <c r="X703" s="1"/>
  <c r="H714"/>
  <c r="J715"/>
  <c r="V715" s="1"/>
  <c r="X715" s="1"/>
  <c r="O714"/>
  <c r="S714"/>
  <c r="S713" s="1"/>
  <c r="V724"/>
  <c r="X724" s="1"/>
  <c r="U726"/>
  <c r="F731"/>
  <c r="V775"/>
  <c r="X775" s="1"/>
  <c r="N782"/>
  <c r="N736" s="1"/>
  <c r="R782"/>
  <c r="R736" s="1"/>
  <c r="Y782"/>
  <c r="N794"/>
  <c r="N793" s="1"/>
  <c r="R794"/>
  <c r="R793" s="1"/>
  <c r="Y794"/>
  <c r="Y793" s="1"/>
  <c r="U806"/>
  <c r="V807"/>
  <c r="X807" s="1"/>
  <c r="J811"/>
  <c r="V617"/>
  <c r="X617" s="1"/>
  <c r="J614"/>
  <c r="F614" s="1"/>
  <c r="V613"/>
  <c r="X613" s="1"/>
  <c r="U612"/>
  <c r="F602"/>
  <c r="F608"/>
  <c r="V605"/>
  <c r="X605" s="1"/>
  <c r="V609"/>
  <c r="X609" s="1"/>
  <c r="V597"/>
  <c r="X597" s="1"/>
  <c r="I589"/>
  <c r="I576" s="1"/>
  <c r="V596"/>
  <c r="X596" s="1"/>
  <c r="F595"/>
  <c r="V593"/>
  <c r="X593" s="1"/>
  <c r="J589"/>
  <c r="J590"/>
  <c r="F590" s="1"/>
  <c r="V579"/>
  <c r="X579" s="1"/>
  <c r="V587"/>
  <c r="X587" s="1"/>
  <c r="J578"/>
  <c r="F578" s="1"/>
  <c r="U585"/>
  <c r="F583"/>
  <c r="U583"/>
  <c r="V583" s="1"/>
  <c r="X583" s="1"/>
  <c r="V54"/>
  <c r="X54" s="1"/>
  <c r="V42"/>
  <c r="X42" s="1"/>
  <c r="V27"/>
  <c r="X27" s="1"/>
  <c r="F294"/>
  <c r="F297"/>
  <c r="F298"/>
  <c r="V257"/>
  <c r="X257" s="1"/>
  <c r="J263"/>
  <c r="U256"/>
  <c r="U261"/>
  <c r="F266"/>
  <c r="J256"/>
  <c r="U263"/>
  <c r="V261"/>
  <c r="X261" s="1"/>
  <c r="V330"/>
  <c r="X330" s="1"/>
  <c r="U324"/>
  <c r="V324" s="1"/>
  <c r="X324" s="1"/>
  <c r="V325"/>
  <c r="X325" s="1"/>
  <c r="N312"/>
  <c r="N311" s="1"/>
  <c r="N253" s="1"/>
  <c r="R312"/>
  <c r="R311" s="1"/>
  <c r="R253" s="1"/>
  <c r="V317"/>
  <c r="X317" s="1"/>
  <c r="V305"/>
  <c r="X305" s="1"/>
  <c r="U301"/>
  <c r="V302"/>
  <c r="X302" s="1"/>
  <c r="V327"/>
  <c r="X327" s="1"/>
  <c r="J292"/>
  <c r="F292" s="1"/>
  <c r="V303"/>
  <c r="X303" s="1"/>
  <c r="V310"/>
  <c r="X310" s="1"/>
  <c r="V318"/>
  <c r="X318" s="1"/>
  <c r="Y254"/>
  <c r="V326"/>
  <c r="X326" s="1"/>
  <c r="Q254"/>
  <c r="Q253" s="1"/>
  <c r="V315"/>
  <c r="X315" s="1"/>
  <c r="F322"/>
  <c r="F568"/>
  <c r="F572"/>
  <c r="V561"/>
  <c r="X561" s="1"/>
  <c r="U563"/>
  <c r="V563" s="1"/>
  <c r="X563" s="1"/>
  <c r="V565"/>
  <c r="X565" s="1"/>
  <c r="J571"/>
  <c r="F571" s="1"/>
  <c r="V556"/>
  <c r="X556" s="1"/>
  <c r="Y496"/>
  <c r="K496"/>
  <c r="T496"/>
  <c r="T495" s="1"/>
  <c r="V499"/>
  <c r="X499" s="1"/>
  <c r="J505"/>
  <c r="V505" s="1"/>
  <c r="X505" s="1"/>
  <c r="F507"/>
  <c r="W509"/>
  <c r="W496" s="1"/>
  <c r="W495" s="1"/>
  <c r="V511"/>
  <c r="X511" s="1"/>
  <c r="U522"/>
  <c r="V522" s="1"/>
  <c r="X522" s="1"/>
  <c r="F523"/>
  <c r="V527"/>
  <c r="X527" s="1"/>
  <c r="U534"/>
  <c r="V534" s="1"/>
  <c r="X534" s="1"/>
  <c r="F535"/>
  <c r="V539"/>
  <c r="X539" s="1"/>
  <c r="U543"/>
  <c r="Q496"/>
  <c r="Q495" s="1"/>
  <c r="V547"/>
  <c r="X547" s="1"/>
  <c r="V559"/>
  <c r="X559" s="1"/>
  <c r="U498"/>
  <c r="F499"/>
  <c r="V501"/>
  <c r="X501" s="1"/>
  <c r="U503"/>
  <c r="V503" s="1"/>
  <c r="X503" s="1"/>
  <c r="H509"/>
  <c r="U510"/>
  <c r="F511"/>
  <c r="V513"/>
  <c r="X513" s="1"/>
  <c r="U515"/>
  <c r="V515" s="1"/>
  <c r="X515" s="1"/>
  <c r="V517"/>
  <c r="X517" s="1"/>
  <c r="V519"/>
  <c r="X519" s="1"/>
  <c r="F524"/>
  <c r="F527"/>
  <c r="V529"/>
  <c r="X529" s="1"/>
  <c r="V531"/>
  <c r="X531" s="1"/>
  <c r="F536"/>
  <c r="F539"/>
  <c r="V541"/>
  <c r="X541" s="1"/>
  <c r="F544"/>
  <c r="F547"/>
  <c r="U548"/>
  <c r="V549"/>
  <c r="X549" s="1"/>
  <c r="V551"/>
  <c r="X551" s="1"/>
  <c r="P496"/>
  <c r="P495" s="1"/>
  <c r="O497"/>
  <c r="S497"/>
  <c r="U497" s="1"/>
  <c r="U505"/>
  <c r="D509"/>
  <c r="D496" s="1"/>
  <c r="D495" s="1"/>
  <c r="O509"/>
  <c r="S509"/>
  <c r="U509" s="1"/>
  <c r="V521"/>
  <c r="X521" s="1"/>
  <c r="U532"/>
  <c r="V533"/>
  <c r="X533" s="1"/>
  <c r="I542"/>
  <c r="I496" s="1"/>
  <c r="I495" s="1"/>
  <c r="T413"/>
  <c r="W414"/>
  <c r="W413" s="1"/>
  <c r="U475"/>
  <c r="V479"/>
  <c r="X479" s="1"/>
  <c r="F483"/>
  <c r="V486"/>
  <c r="X486" s="1"/>
  <c r="F488"/>
  <c r="F492"/>
  <c r="F456"/>
  <c r="F459"/>
  <c r="F464"/>
  <c r="F467"/>
  <c r="U468"/>
  <c r="V469"/>
  <c r="X469" s="1"/>
  <c r="V471"/>
  <c r="X471" s="1"/>
  <c r="F476"/>
  <c r="F479"/>
  <c r="U483"/>
  <c r="V485"/>
  <c r="X485" s="1"/>
  <c r="U452"/>
  <c r="V453"/>
  <c r="X453" s="1"/>
  <c r="V487"/>
  <c r="X487" s="1"/>
  <c r="U491"/>
  <c r="V491" s="1"/>
  <c r="X491" s="1"/>
  <c r="F444"/>
  <c r="F448"/>
  <c r="J427"/>
  <c r="F427" s="1"/>
  <c r="U442"/>
  <c r="V447"/>
  <c r="X447" s="1"/>
  <c r="F451"/>
  <c r="U427"/>
  <c r="V429"/>
  <c r="X429" s="1"/>
  <c r="F433"/>
  <c r="V438"/>
  <c r="X438" s="1"/>
  <c r="U428"/>
  <c r="V431"/>
  <c r="X431" s="1"/>
  <c r="U433"/>
  <c r="V433" s="1"/>
  <c r="X433" s="1"/>
  <c r="V435"/>
  <c r="X435" s="1"/>
  <c r="F434"/>
  <c r="V417"/>
  <c r="X417" s="1"/>
  <c r="F421"/>
  <c r="J423"/>
  <c r="F425"/>
  <c r="Q414"/>
  <c r="Q413" s="1"/>
  <c r="J415"/>
  <c r="F415" s="1"/>
  <c r="U416"/>
  <c r="V419"/>
  <c r="X419" s="1"/>
  <c r="U421"/>
  <c r="F426"/>
  <c r="Y414"/>
  <c r="V357"/>
  <c r="X357" s="1"/>
  <c r="F362"/>
  <c r="F365"/>
  <c r="V369"/>
  <c r="X369" s="1"/>
  <c r="F374"/>
  <c r="F377"/>
  <c r="F382"/>
  <c r="F385"/>
  <c r="U386"/>
  <c r="V389"/>
  <c r="X389" s="1"/>
  <c r="F394"/>
  <c r="F397"/>
  <c r="U401"/>
  <c r="V406"/>
  <c r="X406" s="1"/>
  <c r="V409"/>
  <c r="X409" s="1"/>
  <c r="V410"/>
  <c r="X410" s="1"/>
  <c r="W347"/>
  <c r="F357"/>
  <c r="V359"/>
  <c r="X359" s="1"/>
  <c r="F366"/>
  <c r="F369"/>
  <c r="U370"/>
  <c r="V371"/>
  <c r="X371" s="1"/>
  <c r="F378"/>
  <c r="F389"/>
  <c r="F398"/>
  <c r="F402"/>
  <c r="V405"/>
  <c r="X405" s="1"/>
  <c r="P333"/>
  <c r="T334"/>
  <c r="T333" s="1"/>
  <c r="U353"/>
  <c r="V404"/>
  <c r="X404" s="1"/>
  <c r="F354"/>
  <c r="J353"/>
  <c r="F338"/>
  <c r="F342"/>
  <c r="U343"/>
  <c r="N335"/>
  <c r="N334" s="1"/>
  <c r="N333" s="1"/>
  <c r="R335"/>
  <c r="R334" s="1"/>
  <c r="R333" s="1"/>
  <c r="J341"/>
  <c r="F341" s="1"/>
  <c r="V345"/>
  <c r="X345" s="1"/>
  <c r="Y334"/>
  <c r="Y333" s="1"/>
  <c r="K335"/>
  <c r="K334" s="1"/>
  <c r="K333" s="1"/>
  <c r="W335"/>
  <c r="W334" s="1"/>
  <c r="W333" s="1"/>
  <c r="Q334"/>
  <c r="Q333" s="1"/>
  <c r="F324"/>
  <c r="T253"/>
  <c r="D300"/>
  <c r="D254" s="1"/>
  <c r="D253" s="1"/>
  <c r="F302"/>
  <c r="F305"/>
  <c r="U306"/>
  <c r="V307"/>
  <c r="X307" s="1"/>
  <c r="V309"/>
  <c r="X309" s="1"/>
  <c r="V314"/>
  <c r="X314" s="1"/>
  <c r="J321"/>
  <c r="F321" s="1"/>
  <c r="U329"/>
  <c r="F310"/>
  <c r="F317"/>
  <c r="V319"/>
  <c r="X319" s="1"/>
  <c r="U321"/>
  <c r="V323"/>
  <c r="X323" s="1"/>
  <c r="F330"/>
  <c r="U313"/>
  <c r="J329"/>
  <c r="V299"/>
  <c r="X299" s="1"/>
  <c r="F314"/>
  <c r="V287"/>
  <c r="X287" s="1"/>
  <c r="V286"/>
  <c r="X286" s="1"/>
  <c r="F282"/>
  <c r="F281"/>
  <c r="F278"/>
  <c r="F277"/>
  <c r="J273"/>
  <c r="V273" s="1"/>
  <c r="X273" s="1"/>
  <c r="V274"/>
  <c r="X274" s="1"/>
  <c r="V271"/>
  <c r="X271" s="1"/>
  <c r="H267"/>
  <c r="F269"/>
  <c r="U226"/>
  <c r="J241"/>
  <c r="F241" s="1"/>
  <c r="V243"/>
  <c r="X243" s="1"/>
  <c r="F250"/>
  <c r="T173"/>
  <c r="E187"/>
  <c r="E174" s="1"/>
  <c r="E173" s="1"/>
  <c r="W187"/>
  <c r="W174" s="1"/>
  <c r="W173" s="1"/>
  <c r="F209"/>
  <c r="U210"/>
  <c r="V211"/>
  <c r="X211" s="1"/>
  <c r="I220"/>
  <c r="U244"/>
  <c r="V244" s="1"/>
  <c r="X244" s="1"/>
  <c r="V245"/>
  <c r="X245" s="1"/>
  <c r="U241"/>
  <c r="O174"/>
  <c r="O173" s="1"/>
  <c r="S174"/>
  <c r="S173" s="1"/>
  <c r="U200"/>
  <c r="U212"/>
  <c r="F213"/>
  <c r="V215"/>
  <c r="X215" s="1"/>
  <c r="V217"/>
  <c r="X217" s="1"/>
  <c r="U221"/>
  <c r="V223"/>
  <c r="X223" s="1"/>
  <c r="V225"/>
  <c r="X225" s="1"/>
  <c r="U233"/>
  <c r="F249"/>
  <c r="F202"/>
  <c r="J200"/>
  <c r="F206"/>
  <c r="V207"/>
  <c r="X207" s="1"/>
  <c r="U188"/>
  <c r="U193"/>
  <c r="V195"/>
  <c r="X195" s="1"/>
  <c r="J188"/>
  <c r="F190"/>
  <c r="V193"/>
  <c r="X193" s="1"/>
  <c r="F198"/>
  <c r="U187"/>
  <c r="F193"/>
  <c r="U176"/>
  <c r="V176" s="1"/>
  <c r="X176" s="1"/>
  <c r="U181"/>
  <c r="F186"/>
  <c r="F178"/>
  <c r="F182"/>
  <c r="U183"/>
  <c r="J181"/>
  <c r="F181" s="1"/>
  <c r="Y174"/>
  <c r="Y173" s="1"/>
  <c r="J183"/>
  <c r="F183" s="1"/>
  <c r="F185"/>
  <c r="Q174"/>
  <c r="Q173" s="1"/>
  <c r="F136"/>
  <c r="V143"/>
  <c r="X143" s="1"/>
  <c r="V148"/>
  <c r="X148" s="1"/>
  <c r="F156"/>
  <c r="F160"/>
  <c r="U161"/>
  <c r="V161" s="1"/>
  <c r="X161" s="1"/>
  <c r="F168"/>
  <c r="U169"/>
  <c r="J141"/>
  <c r="F141" s="1"/>
  <c r="V142"/>
  <c r="X142" s="1"/>
  <c r="V144"/>
  <c r="X144" s="1"/>
  <c r="J146"/>
  <c r="V146" s="1"/>
  <c r="X146" s="1"/>
  <c r="F148"/>
  <c r="F157"/>
  <c r="U164"/>
  <c r="F165"/>
  <c r="D94"/>
  <c r="D93" s="1"/>
  <c r="U141"/>
  <c r="J164"/>
  <c r="V164" s="1"/>
  <c r="X164" s="1"/>
  <c r="O93"/>
  <c r="W93"/>
  <c r="P140"/>
  <c r="T140"/>
  <c r="T94" s="1"/>
  <c r="T93" s="1"/>
  <c r="V169"/>
  <c r="X169" s="1"/>
  <c r="U108"/>
  <c r="V108" s="1"/>
  <c r="X108" s="1"/>
  <c r="V118"/>
  <c r="X118" s="1"/>
  <c r="F124"/>
  <c r="F128"/>
  <c r="V110"/>
  <c r="X110" s="1"/>
  <c r="V112"/>
  <c r="X112" s="1"/>
  <c r="J113"/>
  <c r="V113" s="1"/>
  <c r="X113" s="1"/>
  <c r="V114"/>
  <c r="X114" s="1"/>
  <c r="V116"/>
  <c r="X116" s="1"/>
  <c r="J120"/>
  <c r="V120" s="1"/>
  <c r="X120" s="1"/>
  <c r="V123"/>
  <c r="X123" s="1"/>
  <c r="V127"/>
  <c r="X127" s="1"/>
  <c r="S94"/>
  <c r="S93" s="1"/>
  <c r="Q107"/>
  <c r="L95"/>
  <c r="Q95"/>
  <c r="U96"/>
  <c r="F97"/>
  <c r="U103"/>
  <c r="F104"/>
  <c r="V96"/>
  <c r="X96" s="1"/>
  <c r="V99"/>
  <c r="X99" s="1"/>
  <c r="F105"/>
  <c r="V98"/>
  <c r="X98" s="1"/>
  <c r="J101"/>
  <c r="F101" s="1"/>
  <c r="Y95"/>
  <c r="Y94" s="1"/>
  <c r="Y93" s="1"/>
  <c r="V102"/>
  <c r="X102" s="1"/>
  <c r="P94"/>
  <c r="P93" s="1"/>
  <c r="F133"/>
  <c r="J132"/>
  <c r="V132" s="1"/>
  <c r="X132" s="1"/>
  <c r="V15"/>
  <c r="X15" s="1"/>
  <c r="V774"/>
  <c r="X774" s="1"/>
  <c r="F803"/>
  <c r="V803"/>
  <c r="X803" s="1"/>
  <c r="V806"/>
  <c r="X806" s="1"/>
  <c r="V770"/>
  <c r="X770" s="1"/>
  <c r="J772"/>
  <c r="V778"/>
  <c r="X778" s="1"/>
  <c r="H782"/>
  <c r="L782"/>
  <c r="L736" s="1"/>
  <c r="V786"/>
  <c r="X786" s="1"/>
  <c r="J788"/>
  <c r="V788" s="1"/>
  <c r="X788" s="1"/>
  <c r="V790"/>
  <c r="X790" s="1"/>
  <c r="H794"/>
  <c r="L794"/>
  <c r="L793" s="1"/>
  <c r="V798"/>
  <c r="X798" s="1"/>
  <c r="V802"/>
  <c r="X802" s="1"/>
  <c r="V810"/>
  <c r="X810" s="1"/>
  <c r="F774"/>
  <c r="J783"/>
  <c r="V783" s="1"/>
  <c r="X783" s="1"/>
  <c r="J795"/>
  <c r="V795" s="1"/>
  <c r="X795" s="1"/>
  <c r="F799"/>
  <c r="F807"/>
  <c r="U702"/>
  <c r="V723"/>
  <c r="X723" s="1"/>
  <c r="O713"/>
  <c r="U713" s="1"/>
  <c r="F694"/>
  <c r="J702"/>
  <c r="F702" s="1"/>
  <c r="V726"/>
  <c r="X726" s="1"/>
  <c r="F726"/>
  <c r="V731"/>
  <c r="X731" s="1"/>
  <c r="V690"/>
  <c r="X690" s="1"/>
  <c r="J692"/>
  <c r="V692" s="1"/>
  <c r="X692" s="1"/>
  <c r="J708"/>
  <c r="V708" s="1"/>
  <c r="X708" s="1"/>
  <c r="V730"/>
  <c r="X730" s="1"/>
  <c r="F695"/>
  <c r="F699"/>
  <c r="F707"/>
  <c r="F711"/>
  <c r="F719"/>
  <c r="F727"/>
  <c r="K576"/>
  <c r="U577"/>
  <c r="V585"/>
  <c r="X585" s="1"/>
  <c r="V635"/>
  <c r="X635" s="1"/>
  <c r="V602"/>
  <c r="X602" s="1"/>
  <c r="V651"/>
  <c r="X651" s="1"/>
  <c r="U589"/>
  <c r="V595"/>
  <c r="X595" s="1"/>
  <c r="V646"/>
  <c r="X646" s="1"/>
  <c r="U578"/>
  <c r="V582"/>
  <c r="X582" s="1"/>
  <c r="V586"/>
  <c r="X586" s="1"/>
  <c r="U590"/>
  <c r="V594"/>
  <c r="X594" s="1"/>
  <c r="V598"/>
  <c r="X598" s="1"/>
  <c r="V606"/>
  <c r="X606" s="1"/>
  <c r="V610"/>
  <c r="X610" s="1"/>
  <c r="J612"/>
  <c r="V612" s="1"/>
  <c r="X612" s="1"/>
  <c r="V618"/>
  <c r="X618" s="1"/>
  <c r="H622"/>
  <c r="H576" s="1"/>
  <c r="L622"/>
  <c r="U622" s="1"/>
  <c r="V626"/>
  <c r="X626" s="1"/>
  <c r="J628"/>
  <c r="V628" s="1"/>
  <c r="X628" s="1"/>
  <c r="V630"/>
  <c r="X630" s="1"/>
  <c r="H634"/>
  <c r="L634"/>
  <c r="L633" s="1"/>
  <c r="V638"/>
  <c r="X638" s="1"/>
  <c r="V642"/>
  <c r="X642" s="1"/>
  <c r="V650"/>
  <c r="X650" s="1"/>
  <c r="F579"/>
  <c r="F585"/>
  <c r="F587"/>
  <c r="F591"/>
  <c r="F599"/>
  <c r="F603"/>
  <c r="F607"/>
  <c r="F611"/>
  <c r="F615"/>
  <c r="F619"/>
  <c r="F627"/>
  <c r="F631"/>
  <c r="F639"/>
  <c r="F647"/>
  <c r="K495"/>
  <c r="F505"/>
  <c r="F503"/>
  <c r="F515"/>
  <c r="F563"/>
  <c r="V566"/>
  <c r="X566" s="1"/>
  <c r="J497"/>
  <c r="J509"/>
  <c r="F509" s="1"/>
  <c r="V571"/>
  <c r="X571" s="1"/>
  <c r="V498"/>
  <c r="X498" s="1"/>
  <c r="V510"/>
  <c r="X510" s="1"/>
  <c r="V502"/>
  <c r="X502" s="1"/>
  <c r="V506"/>
  <c r="X506" s="1"/>
  <c r="V514"/>
  <c r="X514" s="1"/>
  <c r="V518"/>
  <c r="X518" s="1"/>
  <c r="V526"/>
  <c r="X526" s="1"/>
  <c r="V530"/>
  <c r="X530" s="1"/>
  <c r="J532"/>
  <c r="V532" s="1"/>
  <c r="X532" s="1"/>
  <c r="V538"/>
  <c r="X538" s="1"/>
  <c r="H542"/>
  <c r="L542"/>
  <c r="L496" s="1"/>
  <c r="V546"/>
  <c r="X546" s="1"/>
  <c r="J548"/>
  <c r="V548" s="1"/>
  <c r="X548" s="1"/>
  <c r="V550"/>
  <c r="X550" s="1"/>
  <c r="H554"/>
  <c r="AB554" s="1"/>
  <c r="L554"/>
  <c r="L553" s="1"/>
  <c r="U553" s="1"/>
  <c r="V558"/>
  <c r="X558" s="1"/>
  <c r="V562"/>
  <c r="X562" s="1"/>
  <c r="V570"/>
  <c r="X570" s="1"/>
  <c r="F498"/>
  <c r="F510"/>
  <c r="F522"/>
  <c r="F534"/>
  <c r="J543"/>
  <c r="V543" s="1"/>
  <c r="X543" s="1"/>
  <c r="J555"/>
  <c r="V555" s="1"/>
  <c r="X555" s="1"/>
  <c r="F566"/>
  <c r="I414"/>
  <c r="I413" s="1"/>
  <c r="V421"/>
  <c r="X421" s="1"/>
  <c r="V483"/>
  <c r="X483" s="1"/>
  <c r="K413"/>
  <c r="F423"/>
  <c r="V423"/>
  <c r="X423" s="1"/>
  <c r="V442"/>
  <c r="X442" s="1"/>
  <c r="V454"/>
  <c r="X454" s="1"/>
  <c r="V416"/>
  <c r="X416" s="1"/>
  <c r="V428"/>
  <c r="X428" s="1"/>
  <c r="F491"/>
  <c r="V420"/>
  <c r="X420" s="1"/>
  <c r="V424"/>
  <c r="X424" s="1"/>
  <c r="V432"/>
  <c r="X432" s="1"/>
  <c r="V436"/>
  <c r="X436" s="1"/>
  <c r="V446"/>
  <c r="X446" s="1"/>
  <c r="V450"/>
  <c r="X450" s="1"/>
  <c r="J452"/>
  <c r="V458"/>
  <c r="X458" s="1"/>
  <c r="H462"/>
  <c r="L462"/>
  <c r="L414" s="1"/>
  <c r="V466"/>
  <c r="X466" s="1"/>
  <c r="J468"/>
  <c r="V468" s="1"/>
  <c r="X468" s="1"/>
  <c r="V470"/>
  <c r="X470" s="1"/>
  <c r="H474"/>
  <c r="L474"/>
  <c r="L473" s="1"/>
  <c r="U473" s="1"/>
  <c r="V478"/>
  <c r="X478" s="1"/>
  <c r="V482"/>
  <c r="X482" s="1"/>
  <c r="V490"/>
  <c r="X490" s="1"/>
  <c r="U415"/>
  <c r="F416"/>
  <c r="F428"/>
  <c r="F442"/>
  <c r="F454"/>
  <c r="J463"/>
  <c r="V463" s="1"/>
  <c r="X463" s="1"/>
  <c r="J475"/>
  <c r="V475" s="1"/>
  <c r="X475" s="1"/>
  <c r="F486"/>
  <c r="I334"/>
  <c r="I333" s="1"/>
  <c r="V341"/>
  <c r="X341" s="1"/>
  <c r="V401"/>
  <c r="X401" s="1"/>
  <c r="F343"/>
  <c r="V343"/>
  <c r="X343" s="1"/>
  <c r="V360"/>
  <c r="X360" s="1"/>
  <c r="V372"/>
  <c r="X372" s="1"/>
  <c r="V336"/>
  <c r="X336" s="1"/>
  <c r="V348"/>
  <c r="X348" s="1"/>
  <c r="F409"/>
  <c r="V340"/>
  <c r="X340" s="1"/>
  <c r="V344"/>
  <c r="X344" s="1"/>
  <c r="V352"/>
  <c r="X352" s="1"/>
  <c r="V356"/>
  <c r="X356" s="1"/>
  <c r="V364"/>
  <c r="X364" s="1"/>
  <c r="V368"/>
  <c r="X368" s="1"/>
  <c r="J370"/>
  <c r="V370" s="1"/>
  <c r="X370" s="1"/>
  <c r="V376"/>
  <c r="X376" s="1"/>
  <c r="H380"/>
  <c r="L380"/>
  <c r="L334" s="1"/>
  <c r="V384"/>
  <c r="X384" s="1"/>
  <c r="J386"/>
  <c r="V386" s="1"/>
  <c r="X386" s="1"/>
  <c r="V388"/>
  <c r="X388" s="1"/>
  <c r="H392"/>
  <c r="L392"/>
  <c r="L391" s="1"/>
  <c r="U391" s="1"/>
  <c r="V396"/>
  <c r="X396" s="1"/>
  <c r="V400"/>
  <c r="X400" s="1"/>
  <c r="V408"/>
  <c r="X408" s="1"/>
  <c r="F336"/>
  <c r="F348"/>
  <c r="F360"/>
  <c r="F372"/>
  <c r="J381"/>
  <c r="V381" s="1"/>
  <c r="X381" s="1"/>
  <c r="J393"/>
  <c r="V393" s="1"/>
  <c r="X393" s="1"/>
  <c r="F404"/>
  <c r="K253"/>
  <c r="F263"/>
  <c r="V263"/>
  <c r="X263" s="1"/>
  <c r="F261"/>
  <c r="U267"/>
  <c r="J255"/>
  <c r="F255" s="1"/>
  <c r="V280"/>
  <c r="X280" s="1"/>
  <c r="I254"/>
  <c r="I253" s="1"/>
  <c r="V260"/>
  <c r="X260" s="1"/>
  <c r="V264"/>
  <c r="X264" s="1"/>
  <c r="V272"/>
  <c r="X272" s="1"/>
  <c r="V276"/>
  <c r="X276" s="1"/>
  <c r="V284"/>
  <c r="X284" s="1"/>
  <c r="V288"/>
  <c r="X288" s="1"/>
  <c r="J290"/>
  <c r="V290" s="1"/>
  <c r="X290" s="1"/>
  <c r="V296"/>
  <c r="X296" s="1"/>
  <c r="H300"/>
  <c r="L300"/>
  <c r="L254" s="1"/>
  <c r="V304"/>
  <c r="X304" s="1"/>
  <c r="J306"/>
  <c r="V306" s="1"/>
  <c r="X306" s="1"/>
  <c r="V308"/>
  <c r="X308" s="1"/>
  <c r="H312"/>
  <c r="L312"/>
  <c r="L311" s="1"/>
  <c r="V316"/>
  <c r="X316" s="1"/>
  <c r="V320"/>
  <c r="X320" s="1"/>
  <c r="V328"/>
  <c r="X328" s="1"/>
  <c r="U255"/>
  <c r="F256"/>
  <c r="F268"/>
  <c r="F280"/>
  <c r="J301"/>
  <c r="J313"/>
  <c r="F325"/>
  <c r="K173"/>
  <c r="J175"/>
  <c r="F175" s="1"/>
  <c r="J187"/>
  <c r="V212"/>
  <c r="X212" s="1"/>
  <c r="V241"/>
  <c r="X241" s="1"/>
  <c r="V249"/>
  <c r="X249" s="1"/>
  <c r="I174"/>
  <c r="I173" s="1"/>
  <c r="V180"/>
  <c r="X180" s="1"/>
  <c r="V184"/>
  <c r="X184" s="1"/>
  <c r="V192"/>
  <c r="X192" s="1"/>
  <c r="V196"/>
  <c r="X196" s="1"/>
  <c r="V204"/>
  <c r="X204" s="1"/>
  <c r="V208"/>
  <c r="X208" s="1"/>
  <c r="J210"/>
  <c r="V216"/>
  <c r="X216" s="1"/>
  <c r="H220"/>
  <c r="L220"/>
  <c r="L174" s="1"/>
  <c r="V224"/>
  <c r="X224" s="1"/>
  <c r="J226"/>
  <c r="V228"/>
  <c r="X228" s="1"/>
  <c r="H232"/>
  <c r="L232"/>
  <c r="L231" s="1"/>
  <c r="U231" s="1"/>
  <c r="V236"/>
  <c r="X236" s="1"/>
  <c r="V240"/>
  <c r="X240" s="1"/>
  <c r="V248"/>
  <c r="X248" s="1"/>
  <c r="U175"/>
  <c r="F176"/>
  <c r="F188"/>
  <c r="F200"/>
  <c r="F212"/>
  <c r="J221"/>
  <c r="J233"/>
  <c r="V233" s="1"/>
  <c r="X233" s="1"/>
  <c r="F237"/>
  <c r="F245"/>
  <c r="F130"/>
  <c r="V130"/>
  <c r="X130" s="1"/>
  <c r="F146"/>
  <c r="N94"/>
  <c r="N93" s="1"/>
  <c r="R94"/>
  <c r="R93" s="1"/>
  <c r="V153"/>
  <c r="X153" s="1"/>
  <c r="U101"/>
  <c r="V101" s="1"/>
  <c r="X101" s="1"/>
  <c r="I95"/>
  <c r="F99"/>
  <c r="V103"/>
  <c r="X103" s="1"/>
  <c r="I107"/>
  <c r="F111"/>
  <c r="F115"/>
  <c r="F119"/>
  <c r="F123"/>
  <c r="F127"/>
  <c r="F131"/>
  <c r="F135"/>
  <c r="F139"/>
  <c r="H140"/>
  <c r="L140"/>
  <c r="F143"/>
  <c r="F147"/>
  <c r="H152"/>
  <c r="L152"/>
  <c r="L151" s="1"/>
  <c r="U151" s="1"/>
  <c r="F153"/>
  <c r="F155"/>
  <c r="F159"/>
  <c r="F161"/>
  <c r="F163"/>
  <c r="F167"/>
  <c r="F169"/>
  <c r="F171"/>
  <c r="H95"/>
  <c r="F96"/>
  <c r="H107"/>
  <c r="L107"/>
  <c r="L94" s="1"/>
  <c r="L93" s="1"/>
  <c r="F108"/>
  <c r="K140"/>
  <c r="AG152" i="5"/>
  <c r="AI152" s="1"/>
  <c r="AG149"/>
  <c r="AI149" s="1"/>
  <c r="AG128"/>
  <c r="AI128" s="1"/>
  <c r="AG125"/>
  <c r="AI125" s="1"/>
  <c r="AG108"/>
  <c r="AI108" s="1"/>
  <c r="AG92"/>
  <c r="AI92" s="1"/>
  <c r="AG87"/>
  <c r="AI87" s="1"/>
  <c r="AG69"/>
  <c r="AI69" s="1"/>
  <c r="AG58"/>
  <c r="AI58" s="1"/>
  <c r="AG53"/>
  <c r="AI53" s="1"/>
  <c r="AG42"/>
  <c r="AI42" s="1"/>
  <c r="AG29"/>
  <c r="AI29" s="1"/>
  <c r="AI156"/>
  <c r="AI145"/>
  <c r="AI126"/>
  <c r="AI88"/>
  <c r="AI27"/>
  <c r="AI154"/>
  <c r="AI120"/>
  <c r="AI117"/>
  <c r="AI84"/>
  <c r="AI31"/>
  <c r="AI158"/>
  <c r="AI132"/>
  <c r="AI121"/>
  <c r="AI80"/>
  <c r="AI122"/>
  <c r="AI153"/>
  <c r="AI140"/>
  <c r="AI33"/>
  <c r="Y12" i="2"/>
  <c r="Y11" s="1"/>
  <c r="V68"/>
  <c r="X68" s="1"/>
  <c r="F42"/>
  <c r="P58"/>
  <c r="V86"/>
  <c r="X86" s="1"/>
  <c r="V56"/>
  <c r="X56" s="1"/>
  <c r="V52"/>
  <c r="X52" s="1"/>
  <c r="V28"/>
  <c r="X28" s="1"/>
  <c r="V16"/>
  <c r="X16" s="1"/>
  <c r="V75"/>
  <c r="X75" s="1"/>
  <c r="V63"/>
  <c r="X63" s="1"/>
  <c r="V43"/>
  <c r="X43" s="1"/>
  <c r="V39"/>
  <c r="X39" s="1"/>
  <c r="V34"/>
  <c r="X34" s="1"/>
  <c r="V76"/>
  <c r="X76" s="1"/>
  <c r="V72"/>
  <c r="X72" s="1"/>
  <c r="V60"/>
  <c r="X60" s="1"/>
  <c r="V44"/>
  <c r="X44" s="1"/>
  <c r="V40"/>
  <c r="X40" s="1"/>
  <c r="V24"/>
  <c r="X24" s="1"/>
  <c r="V88"/>
  <c r="X88" s="1"/>
  <c r="V90"/>
  <c r="X90" s="1"/>
  <c r="V36"/>
  <c r="X36" s="1"/>
  <c r="V32"/>
  <c r="X32" s="1"/>
  <c r="V91"/>
  <c r="X91" s="1"/>
  <c r="V87"/>
  <c r="X87" s="1"/>
  <c r="V81"/>
  <c r="X81" s="1"/>
  <c r="V77"/>
  <c r="X77" s="1"/>
  <c r="V73"/>
  <c r="X73" s="1"/>
  <c r="V65"/>
  <c r="X65" s="1"/>
  <c r="V61"/>
  <c r="X61" s="1"/>
  <c r="V57"/>
  <c r="X57" s="1"/>
  <c r="V53"/>
  <c r="X53" s="1"/>
  <c r="V49"/>
  <c r="X49" s="1"/>
  <c r="V45"/>
  <c r="X45" s="1"/>
  <c r="V41"/>
  <c r="X41" s="1"/>
  <c r="V37"/>
  <c r="X37" s="1"/>
  <c r="V33"/>
  <c r="X33" s="1"/>
  <c r="V29"/>
  <c r="X29" s="1"/>
  <c r="V17"/>
  <c r="X17" s="1"/>
  <c r="F15"/>
  <c r="O25"/>
  <c r="N70"/>
  <c r="N69" s="1"/>
  <c r="P70"/>
  <c r="P69" s="1"/>
  <c r="F67"/>
  <c r="V78"/>
  <c r="X78" s="1"/>
  <c r="V74"/>
  <c r="X74" s="1"/>
  <c r="V66"/>
  <c r="X66" s="1"/>
  <c r="V62"/>
  <c r="X62" s="1"/>
  <c r="V46"/>
  <c r="X46" s="1"/>
  <c r="V30"/>
  <c r="X30" s="1"/>
  <c r="O58"/>
  <c r="F27"/>
  <c r="V85"/>
  <c r="X85" s="1"/>
  <c r="V55"/>
  <c r="X55" s="1"/>
  <c r="V47"/>
  <c r="X47" s="1"/>
  <c r="V35"/>
  <c r="X35" s="1"/>
  <c r="V23"/>
  <c r="X23" s="1"/>
  <c r="O13"/>
  <c r="O70"/>
  <c r="O69" s="1"/>
  <c r="P13"/>
  <c r="P25"/>
  <c r="N25"/>
  <c r="N13"/>
  <c r="W70"/>
  <c r="W69" s="1"/>
  <c r="W13"/>
  <c r="W25"/>
  <c r="V427" l="1"/>
  <c r="X427" s="1"/>
  <c r="J347"/>
  <c r="AB347"/>
  <c r="J267"/>
  <c r="AB267"/>
  <c r="L333"/>
  <c r="U95"/>
  <c r="S575"/>
  <c r="F669"/>
  <c r="Q736"/>
  <c r="R174"/>
  <c r="R173" s="1"/>
  <c r="N174"/>
  <c r="N173" s="1"/>
  <c r="L173"/>
  <c r="L735"/>
  <c r="V200"/>
  <c r="X200" s="1"/>
  <c r="R655"/>
  <c r="T575"/>
  <c r="Q655"/>
  <c r="W736"/>
  <c r="W735" s="1"/>
  <c r="E414"/>
  <c r="E413" s="1"/>
  <c r="E93"/>
  <c r="F657"/>
  <c r="V657"/>
  <c r="X657" s="1"/>
  <c r="U335"/>
  <c r="V335" s="1"/>
  <c r="X335" s="1"/>
  <c r="N735"/>
  <c r="V643"/>
  <c r="X643" s="1"/>
  <c r="W254"/>
  <c r="W253" s="1"/>
  <c r="P414"/>
  <c r="P413" s="1"/>
  <c r="E254"/>
  <c r="E253" s="1"/>
  <c r="V226"/>
  <c r="X226" s="1"/>
  <c r="S655"/>
  <c r="V183"/>
  <c r="X183" s="1"/>
  <c r="U554"/>
  <c r="V577"/>
  <c r="X577" s="1"/>
  <c r="F113"/>
  <c r="F164"/>
  <c r="V210"/>
  <c r="X210" s="1"/>
  <c r="V301"/>
  <c r="X301" s="1"/>
  <c r="U311"/>
  <c r="F335"/>
  <c r="V415"/>
  <c r="X415" s="1"/>
  <c r="V452"/>
  <c r="X452" s="1"/>
  <c r="V590"/>
  <c r="X590" s="1"/>
  <c r="U714"/>
  <c r="V772"/>
  <c r="X772" s="1"/>
  <c r="R735"/>
  <c r="V694"/>
  <c r="X694" s="1"/>
  <c r="I735"/>
  <c r="T735"/>
  <c r="U749"/>
  <c r="V738"/>
  <c r="X738" s="1"/>
  <c r="E735"/>
  <c r="D413"/>
  <c r="F682"/>
  <c r="K736"/>
  <c r="U736" s="1"/>
  <c r="Q735"/>
  <c r="E655"/>
  <c r="I655"/>
  <c r="J656"/>
  <c r="V656" s="1"/>
  <c r="X656" s="1"/>
  <c r="L655"/>
  <c r="U656"/>
  <c r="O655"/>
  <c r="F628"/>
  <c r="D576"/>
  <c r="D575" s="1"/>
  <c r="U633"/>
  <c r="P575"/>
  <c r="V749"/>
  <c r="X749" s="1"/>
  <c r="F738"/>
  <c r="J737"/>
  <c r="V737" s="1"/>
  <c r="X737" s="1"/>
  <c r="H736"/>
  <c r="V762"/>
  <c r="X762" s="1"/>
  <c r="I575"/>
  <c r="N575"/>
  <c r="AK160" i="5"/>
  <c r="AK162" s="1"/>
  <c r="AK16"/>
  <c r="AK15" s="1"/>
  <c r="V702" i="2"/>
  <c r="X702" s="1"/>
  <c r="V811"/>
  <c r="X811" s="1"/>
  <c r="W575"/>
  <c r="R575"/>
  <c r="F788"/>
  <c r="F783"/>
  <c r="H713"/>
  <c r="H655" s="1"/>
  <c r="J714"/>
  <c r="F714" s="1"/>
  <c r="U793"/>
  <c r="F795"/>
  <c r="F811"/>
  <c r="Q575"/>
  <c r="F643"/>
  <c r="F715"/>
  <c r="V614"/>
  <c r="X614" s="1"/>
  <c r="F589"/>
  <c r="V589"/>
  <c r="X589" s="1"/>
  <c r="V578"/>
  <c r="X578" s="1"/>
  <c r="V292"/>
  <c r="X292" s="1"/>
  <c r="F290"/>
  <c r="V267"/>
  <c r="X267" s="1"/>
  <c r="V256"/>
  <c r="X256" s="1"/>
  <c r="Y253"/>
  <c r="Y10" s="1"/>
  <c r="AJ173" i="5" s="1"/>
  <c r="L495" i="2"/>
  <c r="O496"/>
  <c r="O495" s="1"/>
  <c r="S496"/>
  <c r="S495" s="1"/>
  <c r="V497"/>
  <c r="X497" s="1"/>
  <c r="F475"/>
  <c r="F463"/>
  <c r="U392"/>
  <c r="F370"/>
  <c r="V353"/>
  <c r="X353" s="1"/>
  <c r="F353"/>
  <c r="U312"/>
  <c r="V329"/>
  <c r="X329" s="1"/>
  <c r="V313"/>
  <c r="X313" s="1"/>
  <c r="V321"/>
  <c r="X321" s="1"/>
  <c r="L253"/>
  <c r="U253" s="1"/>
  <c r="F329"/>
  <c r="F273"/>
  <c r="F267"/>
  <c r="V187"/>
  <c r="X187" s="1"/>
  <c r="U232"/>
  <c r="V221"/>
  <c r="X221" s="1"/>
  <c r="F210"/>
  <c r="F187"/>
  <c r="V188"/>
  <c r="X188" s="1"/>
  <c r="V175"/>
  <c r="X175" s="1"/>
  <c r="U173"/>
  <c r="V181"/>
  <c r="X181" s="1"/>
  <c r="V141"/>
  <c r="X141" s="1"/>
  <c r="F120"/>
  <c r="Q94"/>
  <c r="Q93" s="1"/>
  <c r="F132"/>
  <c r="J782"/>
  <c r="U794"/>
  <c r="J794"/>
  <c r="F794" s="1"/>
  <c r="H793"/>
  <c r="U782"/>
  <c r="F772"/>
  <c r="F708"/>
  <c r="F692"/>
  <c r="J622"/>
  <c r="V622" s="1"/>
  <c r="X622" s="1"/>
  <c r="K575"/>
  <c r="F612"/>
  <c r="J634"/>
  <c r="H633"/>
  <c r="H575" s="1"/>
  <c r="L576"/>
  <c r="L575" s="1"/>
  <c r="J576"/>
  <c r="U634"/>
  <c r="F532"/>
  <c r="F543"/>
  <c r="F497"/>
  <c r="J542"/>
  <c r="H496"/>
  <c r="F555"/>
  <c r="J554"/>
  <c r="V554" s="1"/>
  <c r="X554" s="1"/>
  <c r="H553"/>
  <c r="AB553" s="1"/>
  <c r="V509"/>
  <c r="X509" s="1"/>
  <c r="F548"/>
  <c r="U542"/>
  <c r="J462"/>
  <c r="H414"/>
  <c r="AB414" s="1"/>
  <c r="U474"/>
  <c r="J474"/>
  <c r="F474" s="1"/>
  <c r="H473"/>
  <c r="L413"/>
  <c r="U462"/>
  <c r="F452"/>
  <c r="F468"/>
  <c r="F393"/>
  <c r="U380"/>
  <c r="J392"/>
  <c r="V392" s="1"/>
  <c r="X392" s="1"/>
  <c r="H391"/>
  <c r="U333"/>
  <c r="F381"/>
  <c r="J380"/>
  <c r="H334"/>
  <c r="AB334" s="1"/>
  <c r="F386"/>
  <c r="U334"/>
  <c r="J312"/>
  <c r="H311"/>
  <c r="U254"/>
  <c r="F313"/>
  <c r="U300"/>
  <c r="V255"/>
  <c r="X255" s="1"/>
  <c r="F301"/>
  <c r="J300"/>
  <c r="F300" s="1"/>
  <c r="H254"/>
  <c r="AB254" s="1"/>
  <c r="F306"/>
  <c r="J220"/>
  <c r="F220" s="1"/>
  <c r="H174"/>
  <c r="AB174" s="1"/>
  <c r="F233"/>
  <c r="U220"/>
  <c r="F226"/>
  <c r="U174"/>
  <c r="F221"/>
  <c r="J232"/>
  <c r="H231"/>
  <c r="K94"/>
  <c r="U140"/>
  <c r="J140"/>
  <c r="J107"/>
  <c r="J152"/>
  <c r="H151"/>
  <c r="H94"/>
  <c r="J95"/>
  <c r="V95" s="1"/>
  <c r="X95" s="1"/>
  <c r="I94"/>
  <c r="I93" s="1"/>
  <c r="U152"/>
  <c r="U107"/>
  <c r="O12"/>
  <c r="O11" s="1"/>
  <c r="N12"/>
  <c r="N11" s="1"/>
  <c r="P12"/>
  <c r="P11" s="1"/>
  <c r="W12"/>
  <c r="W11" s="1"/>
  <c r="AJ113" i="5"/>
  <c r="AJ116"/>
  <c r="AJ119"/>
  <c r="AJ124"/>
  <c r="P134"/>
  <c r="P133" s="1"/>
  <c r="AE133"/>
  <c r="AD133"/>
  <c r="AC133"/>
  <c r="AB133"/>
  <c r="AA133"/>
  <c r="Z133"/>
  <c r="Y133"/>
  <c r="W133"/>
  <c r="V133"/>
  <c r="T133"/>
  <c r="S133"/>
  <c r="Q133"/>
  <c r="O133"/>
  <c r="N133"/>
  <c r="M133"/>
  <c r="L133"/>
  <c r="P132"/>
  <c r="AE131"/>
  <c r="AD131"/>
  <c r="AC131"/>
  <c r="AB131"/>
  <c r="AA131"/>
  <c r="AA130" s="1"/>
  <c r="AA129" s="1"/>
  <c r="Z131"/>
  <c r="Y131"/>
  <c r="W131"/>
  <c r="V131"/>
  <c r="T131"/>
  <c r="S131"/>
  <c r="Q131"/>
  <c r="P131"/>
  <c r="O131"/>
  <c r="N131"/>
  <c r="M131"/>
  <c r="L131"/>
  <c r="P128"/>
  <c r="P127"/>
  <c r="P126"/>
  <c r="P125"/>
  <c r="AE124"/>
  <c r="AD124"/>
  <c r="AC124"/>
  <c r="AB124"/>
  <c r="AA124"/>
  <c r="Z124"/>
  <c r="Y124"/>
  <c r="W124"/>
  <c r="V124"/>
  <c r="T124"/>
  <c r="S124"/>
  <c r="Q124"/>
  <c r="O124"/>
  <c r="N124"/>
  <c r="M124"/>
  <c r="L124"/>
  <c r="P123"/>
  <c r="P122"/>
  <c r="P121"/>
  <c r="P120"/>
  <c r="AE119"/>
  <c r="AD119"/>
  <c r="AD118" s="1"/>
  <c r="AC119"/>
  <c r="AB119"/>
  <c r="AB118" s="1"/>
  <c r="AA119"/>
  <c r="Z119"/>
  <c r="Z118" s="1"/>
  <c r="Y119"/>
  <c r="W119"/>
  <c r="W118" s="1"/>
  <c r="V119"/>
  <c r="T119"/>
  <c r="S119"/>
  <c r="Q119"/>
  <c r="O119"/>
  <c r="N119"/>
  <c r="M119"/>
  <c r="M118" s="1"/>
  <c r="L119"/>
  <c r="P117"/>
  <c r="P116" s="1"/>
  <c r="AE116"/>
  <c r="AD116"/>
  <c r="AC116"/>
  <c r="AB116"/>
  <c r="AA116"/>
  <c r="Z116"/>
  <c r="Y116"/>
  <c r="W116"/>
  <c r="V116"/>
  <c r="T116"/>
  <c r="S116"/>
  <c r="Q116"/>
  <c r="O116"/>
  <c r="N116"/>
  <c r="M116"/>
  <c r="L116"/>
  <c r="P115"/>
  <c r="P114"/>
  <c r="AE113"/>
  <c r="AE112" s="1"/>
  <c r="AD113"/>
  <c r="AC113"/>
  <c r="AB113"/>
  <c r="AA113"/>
  <c r="AA112" s="1"/>
  <c r="Z113"/>
  <c r="Y113"/>
  <c r="W113"/>
  <c r="V113"/>
  <c r="T113"/>
  <c r="S113"/>
  <c r="Q113"/>
  <c r="O113"/>
  <c r="N113"/>
  <c r="M113"/>
  <c r="L113"/>
  <c r="P81"/>
  <c r="P80"/>
  <c r="AE79"/>
  <c r="AD79"/>
  <c r="AC79"/>
  <c r="AB79"/>
  <c r="AA79"/>
  <c r="Z79"/>
  <c r="Y79"/>
  <c r="W79"/>
  <c r="V79"/>
  <c r="T79"/>
  <c r="S79"/>
  <c r="Q79"/>
  <c r="O79"/>
  <c r="N79"/>
  <c r="M79"/>
  <c r="L79"/>
  <c r="P78"/>
  <c r="P77"/>
  <c r="AE76"/>
  <c r="AD76"/>
  <c r="AC76"/>
  <c r="AB76"/>
  <c r="AA76"/>
  <c r="Z76"/>
  <c r="Y76"/>
  <c r="W76"/>
  <c r="V76"/>
  <c r="T76"/>
  <c r="S76"/>
  <c r="Q76"/>
  <c r="O76"/>
  <c r="N76"/>
  <c r="M76"/>
  <c r="L76"/>
  <c r="P72"/>
  <c r="P71"/>
  <c r="AE70"/>
  <c r="AD70"/>
  <c r="AC70"/>
  <c r="AB70"/>
  <c r="AA70"/>
  <c r="Z70"/>
  <c r="Y70"/>
  <c r="W70"/>
  <c r="V70"/>
  <c r="T70"/>
  <c r="S70"/>
  <c r="Q70"/>
  <c r="O70"/>
  <c r="N70"/>
  <c r="M70"/>
  <c r="L70"/>
  <c r="P69"/>
  <c r="P68"/>
  <c r="AE67"/>
  <c r="AD67"/>
  <c r="AD66" s="1"/>
  <c r="AC67"/>
  <c r="AB67"/>
  <c r="AA67"/>
  <c r="Z67"/>
  <c r="Z66" s="1"/>
  <c r="Y67"/>
  <c r="W67"/>
  <c r="V67"/>
  <c r="T67"/>
  <c r="S67"/>
  <c r="Q67"/>
  <c r="O67"/>
  <c r="N67"/>
  <c r="M67"/>
  <c r="L67"/>
  <c r="P29"/>
  <c r="P28" s="1"/>
  <c r="AE28"/>
  <c r="AD28"/>
  <c r="AC28"/>
  <c r="AB28"/>
  <c r="AA28"/>
  <c r="Z28"/>
  <c r="Y28"/>
  <c r="W28"/>
  <c r="V28"/>
  <c r="T28"/>
  <c r="S28"/>
  <c r="Q28"/>
  <c r="O28"/>
  <c r="N28"/>
  <c r="M28"/>
  <c r="L28"/>
  <c r="P27"/>
  <c r="P26" s="1"/>
  <c r="AE26"/>
  <c r="AD26"/>
  <c r="AC26"/>
  <c r="AB26"/>
  <c r="AA26"/>
  <c r="Z26"/>
  <c r="Y26"/>
  <c r="W26"/>
  <c r="V26"/>
  <c r="T26"/>
  <c r="S26"/>
  <c r="Q26"/>
  <c r="O26"/>
  <c r="N26"/>
  <c r="M26"/>
  <c r="L26"/>
  <c r="F347" i="2" l="1"/>
  <c r="V347"/>
  <c r="X347" s="1"/>
  <c r="U26" i="5"/>
  <c r="AF119"/>
  <c r="AF124"/>
  <c r="Z130"/>
  <c r="Z129" s="1"/>
  <c r="U133"/>
  <c r="W10" i="2"/>
  <c r="U79" i="5"/>
  <c r="U116"/>
  <c r="U70"/>
  <c r="AM119"/>
  <c r="U124"/>
  <c r="F737" i="2"/>
  <c r="U655"/>
  <c r="N130" i="5"/>
  <c r="N129" s="1"/>
  <c r="U495" i="2"/>
  <c r="Z10"/>
  <c r="AK173" i="5" s="1"/>
  <c r="AF79"/>
  <c r="AG79" s="1"/>
  <c r="AI79" s="1"/>
  <c r="V462" i="2"/>
  <c r="X462" s="1"/>
  <c r="AF26" i="5"/>
  <c r="AG26" s="1"/>
  <c r="AI26" s="1"/>
  <c r="U28"/>
  <c r="AF131"/>
  <c r="AM131" s="1"/>
  <c r="P10" i="2"/>
  <c r="AA173" i="5" s="1"/>
  <c r="F95" i="2"/>
  <c r="V232"/>
  <c r="X232" s="1"/>
  <c r="AF28" i="5"/>
  <c r="AG28" s="1"/>
  <c r="AI28" s="1"/>
  <c r="U76"/>
  <c r="AF76"/>
  <c r="M112"/>
  <c r="M130"/>
  <c r="M129" s="1"/>
  <c r="AF133"/>
  <c r="U414" i="2"/>
  <c r="U413"/>
  <c r="K735"/>
  <c r="U735" s="1"/>
  <c r="J655"/>
  <c r="V655" s="1"/>
  <c r="X655" s="1"/>
  <c r="F656"/>
  <c r="V634"/>
  <c r="X634" s="1"/>
  <c r="F749"/>
  <c r="J736"/>
  <c r="V736" s="1"/>
  <c r="X736" s="1"/>
  <c r="H735"/>
  <c r="O10"/>
  <c r="Z173" i="5" s="1"/>
  <c r="N10" i="2"/>
  <c r="Y173" i="5" s="1"/>
  <c r="AK167"/>
  <c r="AK169" s="1"/>
  <c r="AK172"/>
  <c r="AK164"/>
  <c r="S118"/>
  <c r="U119"/>
  <c r="AG119" s="1"/>
  <c r="AI119" s="1"/>
  <c r="V112"/>
  <c r="AF113"/>
  <c r="AM113" s="1"/>
  <c r="U113"/>
  <c r="P113"/>
  <c r="P112" s="1"/>
  <c r="AF116"/>
  <c r="AG116" s="1"/>
  <c r="AI116" s="1"/>
  <c r="AF67"/>
  <c r="AM67" s="1"/>
  <c r="U67"/>
  <c r="AF70"/>
  <c r="AG70" s="1"/>
  <c r="AI70" s="1"/>
  <c r="U131"/>
  <c r="AG131" s="1"/>
  <c r="AI131" s="1"/>
  <c r="J713" i="2"/>
  <c r="V713" s="1"/>
  <c r="X713" s="1"/>
  <c r="F622"/>
  <c r="V782"/>
  <c r="X782" s="1"/>
  <c r="V714"/>
  <c r="X714" s="1"/>
  <c r="F576"/>
  <c r="U576"/>
  <c r="V576" s="1"/>
  <c r="X576" s="1"/>
  <c r="U575"/>
  <c r="V300"/>
  <c r="X300" s="1"/>
  <c r="V312"/>
  <c r="X312" s="1"/>
  <c r="V542"/>
  <c r="X542" s="1"/>
  <c r="U496"/>
  <c r="F542"/>
  <c r="V380"/>
  <c r="X380" s="1"/>
  <c r="F312"/>
  <c r="F232"/>
  <c r="V107"/>
  <c r="X107" s="1"/>
  <c r="J793"/>
  <c r="V793" s="1"/>
  <c r="X793" s="1"/>
  <c r="V794"/>
  <c r="X794" s="1"/>
  <c r="F782"/>
  <c r="J575"/>
  <c r="J633"/>
  <c r="V633" s="1"/>
  <c r="X633" s="1"/>
  <c r="F634"/>
  <c r="J553"/>
  <c r="V553" s="1"/>
  <c r="X553" s="1"/>
  <c r="H495"/>
  <c r="AB495" s="1"/>
  <c r="J496"/>
  <c r="F554"/>
  <c r="H413"/>
  <c r="AB413" s="1"/>
  <c r="J414"/>
  <c r="V414" s="1"/>
  <c r="X414" s="1"/>
  <c r="V474"/>
  <c r="X474" s="1"/>
  <c r="F462"/>
  <c r="J473"/>
  <c r="V473" s="1"/>
  <c r="X473" s="1"/>
  <c r="F380"/>
  <c r="J391"/>
  <c r="V391" s="1"/>
  <c r="X391" s="1"/>
  <c r="H333"/>
  <c r="AB333" s="1"/>
  <c r="J334"/>
  <c r="V334" s="1"/>
  <c r="X334" s="1"/>
  <c r="F392"/>
  <c r="H253"/>
  <c r="AB253" s="1"/>
  <c r="J254"/>
  <c r="V254" s="1"/>
  <c r="X254" s="1"/>
  <c r="J311"/>
  <c r="V311" s="1"/>
  <c r="X311" s="1"/>
  <c r="H173"/>
  <c r="AB173" s="1"/>
  <c r="J174"/>
  <c r="V174" s="1"/>
  <c r="X174" s="1"/>
  <c r="J231"/>
  <c r="V231" s="1"/>
  <c r="X231" s="1"/>
  <c r="V220"/>
  <c r="X220" s="1"/>
  <c r="J94"/>
  <c r="F94" s="1"/>
  <c r="H93"/>
  <c r="J151"/>
  <c r="V151" s="1"/>
  <c r="X151" s="1"/>
  <c r="U94"/>
  <c r="K93"/>
  <c r="V152"/>
  <c r="X152" s="1"/>
  <c r="V140"/>
  <c r="X140" s="1"/>
  <c r="F152"/>
  <c r="F140"/>
  <c r="F107"/>
  <c r="L112" i="5"/>
  <c r="Z112"/>
  <c r="Z111" s="1"/>
  <c r="O112"/>
  <c r="T112"/>
  <c r="Y112"/>
  <c r="AC112"/>
  <c r="Q112"/>
  <c r="AD112"/>
  <c r="O130"/>
  <c r="O129" s="1"/>
  <c r="AD130"/>
  <c r="AD129" s="1"/>
  <c r="AJ118"/>
  <c r="Q130"/>
  <c r="V130"/>
  <c r="AE130"/>
  <c r="AE129" s="1"/>
  <c r="V118"/>
  <c r="O75"/>
  <c r="L118"/>
  <c r="AJ112"/>
  <c r="L66"/>
  <c r="V66"/>
  <c r="AA66"/>
  <c r="AE66"/>
  <c r="L130"/>
  <c r="L129" s="1"/>
  <c r="M66"/>
  <c r="S66"/>
  <c r="AA118"/>
  <c r="AA111" s="1"/>
  <c r="AE118"/>
  <c r="AE111" s="1"/>
  <c r="N66"/>
  <c r="T66"/>
  <c r="Y66"/>
  <c r="AC66"/>
  <c r="N112"/>
  <c r="T118"/>
  <c r="Y118"/>
  <c r="AC118"/>
  <c r="S130"/>
  <c r="W130"/>
  <c r="W129" s="1"/>
  <c r="AB130"/>
  <c r="AB129" s="1"/>
  <c r="T130"/>
  <c r="Y130"/>
  <c r="Y129" s="1"/>
  <c r="AC130"/>
  <c r="AC129" s="1"/>
  <c r="AJ111"/>
  <c r="W66"/>
  <c r="AB66"/>
  <c r="M75"/>
  <c r="S75"/>
  <c r="W75"/>
  <c r="AB75"/>
  <c r="S112"/>
  <c r="W112"/>
  <c r="W111" s="1"/>
  <c r="AB112"/>
  <c r="AB111" s="1"/>
  <c r="N118"/>
  <c r="P130"/>
  <c r="P129" s="1"/>
  <c r="AD111"/>
  <c r="O118"/>
  <c r="T111"/>
  <c r="Z75"/>
  <c r="P124"/>
  <c r="M111"/>
  <c r="P119"/>
  <c r="Q118"/>
  <c r="Q129"/>
  <c r="P79"/>
  <c r="V75"/>
  <c r="AE75"/>
  <c r="Q75"/>
  <c r="AD75"/>
  <c r="P67"/>
  <c r="P70"/>
  <c r="N75"/>
  <c r="AA75"/>
  <c r="L75"/>
  <c r="O66"/>
  <c r="Q66"/>
  <c r="P76"/>
  <c r="T75"/>
  <c r="Y75"/>
  <c r="AC75"/>
  <c r="P173"/>
  <c r="P168"/>
  <c r="AJ166"/>
  <c r="AJ175" s="1"/>
  <c r="AE166"/>
  <c r="AD166"/>
  <c r="AD175" s="1"/>
  <c r="AC166"/>
  <c r="AC175" s="1"/>
  <c r="AB166"/>
  <c r="AB175" s="1"/>
  <c r="AA166"/>
  <c r="AA175" s="1"/>
  <c r="Z166"/>
  <c r="Z175" s="1"/>
  <c r="Y166"/>
  <c r="Y175" s="1"/>
  <c r="W166"/>
  <c r="W175" s="1"/>
  <c r="V166"/>
  <c r="T166"/>
  <c r="T175" s="1"/>
  <c r="S166"/>
  <c r="Q166"/>
  <c r="Q175" s="1"/>
  <c r="O166"/>
  <c r="O175" s="1"/>
  <c r="N166"/>
  <c r="N175" s="1"/>
  <c r="M166"/>
  <c r="M175" s="1"/>
  <c r="L166"/>
  <c r="L175" s="1"/>
  <c r="P165"/>
  <c r="P163"/>
  <c r="AJ157"/>
  <c r="AE157"/>
  <c r="AD157"/>
  <c r="AC157"/>
  <c r="AB157"/>
  <c r="AA157"/>
  <c r="Z157"/>
  <c r="Y157"/>
  <c r="W157"/>
  <c r="V157"/>
  <c r="T157"/>
  <c r="S157"/>
  <c r="Q157"/>
  <c r="P157"/>
  <c r="O157"/>
  <c r="N157"/>
  <c r="M157"/>
  <c r="L157"/>
  <c r="AJ155"/>
  <c r="AE155"/>
  <c r="AD155"/>
  <c r="AC155"/>
  <c r="AB155"/>
  <c r="AA155"/>
  <c r="Z155"/>
  <c r="Y155"/>
  <c r="W155"/>
  <c r="V155"/>
  <c r="T155"/>
  <c r="S155"/>
  <c r="Q155"/>
  <c r="P155"/>
  <c r="O155"/>
  <c r="N155"/>
  <c r="M155"/>
  <c r="L155"/>
  <c r="P154"/>
  <c r="P153"/>
  <c r="P152"/>
  <c r="AJ151"/>
  <c r="AE151"/>
  <c r="AD151"/>
  <c r="AC151"/>
  <c r="AB151"/>
  <c r="AA151"/>
  <c r="Z151"/>
  <c r="Y151"/>
  <c r="W151"/>
  <c r="V151"/>
  <c r="T151"/>
  <c r="S151"/>
  <c r="Q151"/>
  <c r="O151"/>
  <c r="N151"/>
  <c r="M151"/>
  <c r="L151"/>
  <c r="P149"/>
  <c r="P148" s="1"/>
  <c r="P147" s="1"/>
  <c r="AJ148"/>
  <c r="AJ147" s="1"/>
  <c r="AE148"/>
  <c r="AE147" s="1"/>
  <c r="AD148"/>
  <c r="AD147" s="1"/>
  <c r="AC148"/>
  <c r="AC147" s="1"/>
  <c r="AB148"/>
  <c r="AB147" s="1"/>
  <c r="AA148"/>
  <c r="AA147" s="1"/>
  <c r="Z148"/>
  <c r="Z147" s="1"/>
  <c r="Y148"/>
  <c r="Y147" s="1"/>
  <c r="W148"/>
  <c r="W147" s="1"/>
  <c r="V148"/>
  <c r="T148"/>
  <c r="T147" s="1"/>
  <c r="S148"/>
  <c r="Q148"/>
  <c r="Q147" s="1"/>
  <c r="O148"/>
  <c r="O147" s="1"/>
  <c r="N148"/>
  <c r="N147" s="1"/>
  <c r="M148"/>
  <c r="M147" s="1"/>
  <c r="L148"/>
  <c r="L147" s="1"/>
  <c r="P146"/>
  <c r="P145"/>
  <c r="AJ144"/>
  <c r="AJ143" s="1"/>
  <c r="AE144"/>
  <c r="AE143" s="1"/>
  <c r="AD144"/>
  <c r="AD143" s="1"/>
  <c r="AC144"/>
  <c r="AC143" s="1"/>
  <c r="AB144"/>
  <c r="AB143" s="1"/>
  <c r="AA144"/>
  <c r="AA143" s="1"/>
  <c r="Z144"/>
  <c r="Z143" s="1"/>
  <c r="Y144"/>
  <c r="Y143" s="1"/>
  <c r="W144"/>
  <c r="W143" s="1"/>
  <c r="V144"/>
  <c r="T144"/>
  <c r="T143" s="1"/>
  <c r="S144"/>
  <c r="Q144"/>
  <c r="Q143" s="1"/>
  <c r="O144"/>
  <c r="O143" s="1"/>
  <c r="N144"/>
  <c r="N143" s="1"/>
  <c r="M144"/>
  <c r="M143" s="1"/>
  <c r="L144"/>
  <c r="L143" s="1"/>
  <c r="P140"/>
  <c r="P139"/>
  <c r="P138"/>
  <c r="AJ137"/>
  <c r="AJ136" s="1"/>
  <c r="AJ135" s="1"/>
  <c r="AE137"/>
  <c r="AE136" s="1"/>
  <c r="AE135" s="1"/>
  <c r="AD137"/>
  <c r="AD136" s="1"/>
  <c r="AD135" s="1"/>
  <c r="AC137"/>
  <c r="AC136" s="1"/>
  <c r="AC135" s="1"/>
  <c r="AB137"/>
  <c r="AB136" s="1"/>
  <c r="AB135" s="1"/>
  <c r="AA137"/>
  <c r="AA136" s="1"/>
  <c r="AA135" s="1"/>
  <c r="Z137"/>
  <c r="Z136" s="1"/>
  <c r="Z135" s="1"/>
  <c r="Y137"/>
  <c r="Y136" s="1"/>
  <c r="Y135" s="1"/>
  <c r="W137"/>
  <c r="W136" s="1"/>
  <c r="W135" s="1"/>
  <c r="V137"/>
  <c r="T137"/>
  <c r="T136" s="1"/>
  <c r="T135" s="1"/>
  <c r="S137"/>
  <c r="Q137"/>
  <c r="Q136" s="1"/>
  <c r="Q135" s="1"/>
  <c r="O137"/>
  <c r="O136" s="1"/>
  <c r="O135" s="1"/>
  <c r="N137"/>
  <c r="N136" s="1"/>
  <c r="N135" s="1"/>
  <c r="M137"/>
  <c r="M136" s="1"/>
  <c r="M135" s="1"/>
  <c r="L137"/>
  <c r="L136" s="1"/>
  <c r="L135" s="1"/>
  <c r="P108"/>
  <c r="P107"/>
  <c r="AJ106"/>
  <c r="AE106"/>
  <c r="AD106"/>
  <c r="AC106"/>
  <c r="AB106"/>
  <c r="AA106"/>
  <c r="Z106"/>
  <c r="Y106"/>
  <c r="W106"/>
  <c r="V106"/>
  <c r="T106"/>
  <c r="S106"/>
  <c r="Q106"/>
  <c r="O106"/>
  <c r="N106"/>
  <c r="M106"/>
  <c r="L106"/>
  <c r="P105"/>
  <c r="P104"/>
  <c r="AJ103"/>
  <c r="AE103"/>
  <c r="AD103"/>
  <c r="AC103"/>
  <c r="AB103"/>
  <c r="AA103"/>
  <c r="Z103"/>
  <c r="Y103"/>
  <c r="W103"/>
  <c r="V103"/>
  <c r="T103"/>
  <c r="S103"/>
  <c r="Q103"/>
  <c r="O103"/>
  <c r="N103"/>
  <c r="M103"/>
  <c r="L103"/>
  <c r="P102"/>
  <c r="P101" s="1"/>
  <c r="AJ101"/>
  <c r="AE101"/>
  <c r="AD101"/>
  <c r="AC101"/>
  <c r="AB101"/>
  <c r="AA101"/>
  <c r="Z101"/>
  <c r="Y101"/>
  <c r="W101"/>
  <c r="V101"/>
  <c r="T101"/>
  <c r="S101"/>
  <c r="Q101"/>
  <c r="O101"/>
  <c r="N101"/>
  <c r="M101"/>
  <c r="L101"/>
  <c r="P100"/>
  <c r="P99"/>
  <c r="AJ98"/>
  <c r="AE98"/>
  <c r="AD98"/>
  <c r="AC98"/>
  <c r="AB98"/>
  <c r="AA98"/>
  <c r="Z98"/>
  <c r="Y98"/>
  <c r="W98"/>
  <c r="V98"/>
  <c r="T98"/>
  <c r="S98"/>
  <c r="Q98"/>
  <c r="O98"/>
  <c r="N98"/>
  <c r="M98"/>
  <c r="L98"/>
  <c r="P94"/>
  <c r="P93"/>
  <c r="P92"/>
  <c r="AJ91"/>
  <c r="AJ90" s="1"/>
  <c r="AE91"/>
  <c r="AE90" s="1"/>
  <c r="AD91"/>
  <c r="AD90" s="1"/>
  <c r="AC91"/>
  <c r="AC90" s="1"/>
  <c r="AB91"/>
  <c r="AB90" s="1"/>
  <c r="AA91"/>
  <c r="AA90" s="1"/>
  <c r="Z91"/>
  <c r="Z90" s="1"/>
  <c r="Y91"/>
  <c r="Y90" s="1"/>
  <c r="W91"/>
  <c r="W90" s="1"/>
  <c r="V91"/>
  <c r="T91"/>
  <c r="T90" s="1"/>
  <c r="S91"/>
  <c r="Q91"/>
  <c r="Q90" s="1"/>
  <c r="O91"/>
  <c r="O90" s="1"/>
  <c r="N91"/>
  <c r="N90" s="1"/>
  <c r="M91"/>
  <c r="M90" s="1"/>
  <c r="L91"/>
  <c r="L90" s="1"/>
  <c r="P89"/>
  <c r="P88"/>
  <c r="P87"/>
  <c r="P86"/>
  <c r="P85"/>
  <c r="P84"/>
  <c r="AE83"/>
  <c r="AD83"/>
  <c r="AC83"/>
  <c r="AB83"/>
  <c r="AA83"/>
  <c r="Z83"/>
  <c r="Y83"/>
  <c r="W83"/>
  <c r="V83"/>
  <c r="T83"/>
  <c r="S83"/>
  <c r="Q83"/>
  <c r="O83"/>
  <c r="N83"/>
  <c r="M83"/>
  <c r="L83"/>
  <c r="P65"/>
  <c r="P64"/>
  <c r="P63"/>
  <c r="P62"/>
  <c r="P61"/>
  <c r="AE60"/>
  <c r="AD60"/>
  <c r="AC60"/>
  <c r="AB60"/>
  <c r="AA60"/>
  <c r="Z60"/>
  <c r="Y60"/>
  <c r="W60"/>
  <c r="V60"/>
  <c r="T60"/>
  <c r="S60"/>
  <c r="Q60"/>
  <c r="O60"/>
  <c r="N60"/>
  <c r="M60"/>
  <c r="L60"/>
  <c r="P59"/>
  <c r="P58"/>
  <c r="AE57"/>
  <c r="AE56" s="1"/>
  <c r="AD57"/>
  <c r="AD56" s="1"/>
  <c r="AC57"/>
  <c r="AB57"/>
  <c r="AB56" s="1"/>
  <c r="AA57"/>
  <c r="AA56" s="1"/>
  <c r="Z57"/>
  <c r="Z56" s="1"/>
  <c r="Y57"/>
  <c r="W57"/>
  <c r="W56" s="1"/>
  <c r="V57"/>
  <c r="T57"/>
  <c r="S57"/>
  <c r="Q57"/>
  <c r="Q56" s="1"/>
  <c r="O57"/>
  <c r="O56" s="1"/>
  <c r="N57"/>
  <c r="M57"/>
  <c r="L57"/>
  <c r="P55"/>
  <c r="P54"/>
  <c r="P53"/>
  <c r="P52"/>
  <c r="P51"/>
  <c r="P50"/>
  <c r="P49"/>
  <c r="P48"/>
  <c r="AE47"/>
  <c r="AD47"/>
  <c r="AC47"/>
  <c r="AB47"/>
  <c r="AA47"/>
  <c r="Z47"/>
  <c r="Y47"/>
  <c r="W47"/>
  <c r="V47"/>
  <c r="T47"/>
  <c r="S47"/>
  <c r="Q47"/>
  <c r="O47"/>
  <c r="N47"/>
  <c r="M47"/>
  <c r="L47"/>
  <c r="P46"/>
  <c r="P45"/>
  <c r="P44"/>
  <c r="P43"/>
  <c r="P42"/>
  <c r="P41"/>
  <c r="P40"/>
  <c r="P39"/>
  <c r="AE38"/>
  <c r="AE37" s="1"/>
  <c r="AD38"/>
  <c r="AC38"/>
  <c r="AC37" s="1"/>
  <c r="AB38"/>
  <c r="AA38"/>
  <c r="AA37" s="1"/>
  <c r="Z38"/>
  <c r="Y38"/>
  <c r="Y37" s="1"/>
  <c r="W38"/>
  <c r="V38"/>
  <c r="T38"/>
  <c r="T37" s="1"/>
  <c r="S38"/>
  <c r="Q38"/>
  <c r="O38"/>
  <c r="O37" s="1"/>
  <c r="N38"/>
  <c r="M38"/>
  <c r="L38"/>
  <c r="P36"/>
  <c r="P35"/>
  <c r="AE34"/>
  <c r="AD34"/>
  <c r="AC34"/>
  <c r="AB34"/>
  <c r="AA34"/>
  <c r="Z34"/>
  <c r="Y34"/>
  <c r="W34"/>
  <c r="V34"/>
  <c r="T34"/>
  <c r="S34"/>
  <c r="Q34"/>
  <c r="O34"/>
  <c r="N34"/>
  <c r="M34"/>
  <c r="L34"/>
  <c r="P33"/>
  <c r="P32"/>
  <c r="P31"/>
  <c r="AE30"/>
  <c r="AD30"/>
  <c r="AC30"/>
  <c r="AB30"/>
  <c r="AA30"/>
  <c r="Z30"/>
  <c r="Y30"/>
  <c r="W30"/>
  <c r="V30"/>
  <c r="T30"/>
  <c r="S30"/>
  <c r="Q30"/>
  <c r="O30"/>
  <c r="N30"/>
  <c r="M30"/>
  <c r="L30"/>
  <c r="P24"/>
  <c r="P23" s="1"/>
  <c r="AJ23"/>
  <c r="AE23"/>
  <c r="AD23"/>
  <c r="AC23"/>
  <c r="AB23"/>
  <c r="AA23"/>
  <c r="Z23"/>
  <c r="Y23"/>
  <c r="W23"/>
  <c r="V23"/>
  <c r="T23"/>
  <c r="S23"/>
  <c r="Q23"/>
  <c r="O23"/>
  <c r="N23"/>
  <c r="M23"/>
  <c r="L23"/>
  <c r="P22"/>
  <c r="P21"/>
  <c r="AJ20"/>
  <c r="AJ19" s="1"/>
  <c r="AE20"/>
  <c r="AD20"/>
  <c r="AC20"/>
  <c r="AB20"/>
  <c r="AB19" s="1"/>
  <c r="AA20"/>
  <c r="Z20"/>
  <c r="Y20"/>
  <c r="W20"/>
  <c r="W19" s="1"/>
  <c r="V20"/>
  <c r="T20"/>
  <c r="S20"/>
  <c r="Q20"/>
  <c r="O20"/>
  <c r="N20"/>
  <c r="M20"/>
  <c r="L20"/>
  <c r="AK174" l="1"/>
  <c r="AK176" s="1"/>
  <c r="AG133"/>
  <c r="AI133" s="1"/>
  <c r="Y19"/>
  <c r="AC19"/>
  <c r="AF75"/>
  <c r="AM116"/>
  <c r="AG124"/>
  <c r="AI124" s="1"/>
  <c r="U83"/>
  <c r="AM166"/>
  <c r="S129"/>
  <c r="AM28"/>
  <c r="AM133"/>
  <c r="O19"/>
  <c r="AM144"/>
  <c r="AG76"/>
  <c r="AI76" s="1"/>
  <c r="AM76"/>
  <c r="AM124"/>
  <c r="AM70"/>
  <c r="AM79"/>
  <c r="AM26"/>
  <c r="AM75"/>
  <c r="T19"/>
  <c r="Z19"/>
  <c r="AD19"/>
  <c r="U30"/>
  <c r="AF106"/>
  <c r="AM106" s="1"/>
  <c r="S175"/>
  <c r="U166"/>
  <c r="V129"/>
  <c r="AF129" s="1"/>
  <c r="AF130"/>
  <c r="AM130" s="1"/>
  <c r="U47"/>
  <c r="M56"/>
  <c r="AF103"/>
  <c r="AM103" s="1"/>
  <c r="F391" i="2"/>
  <c r="AG67" i="5"/>
  <c r="AI67" s="1"/>
  <c r="U23"/>
  <c r="AF83"/>
  <c r="AM83" s="1"/>
  <c r="AF175"/>
  <c r="AF166"/>
  <c r="U75"/>
  <c r="V496" i="2"/>
  <c r="X496" s="1"/>
  <c r="F655"/>
  <c r="F736"/>
  <c r="J735"/>
  <c r="V735" s="1"/>
  <c r="X735" s="1"/>
  <c r="U155" i="5"/>
  <c r="V147"/>
  <c r="AF147" s="1"/>
  <c r="AF148"/>
  <c r="AM148" s="1"/>
  <c r="AF157"/>
  <c r="AM157" s="1"/>
  <c r="V143"/>
  <c r="AF143" s="1"/>
  <c r="AF144"/>
  <c r="V150"/>
  <c r="AF151"/>
  <c r="AM151" s="1"/>
  <c r="S147"/>
  <c r="U148"/>
  <c r="U157"/>
  <c r="S143"/>
  <c r="U144"/>
  <c r="U151"/>
  <c r="AF155"/>
  <c r="AG155" s="1"/>
  <c r="AI155" s="1"/>
  <c r="S136"/>
  <c r="U137"/>
  <c r="V136"/>
  <c r="AF137"/>
  <c r="AM137" s="1"/>
  <c r="Y111"/>
  <c r="U118"/>
  <c r="S111"/>
  <c r="U112"/>
  <c r="O111"/>
  <c r="AF118"/>
  <c r="AG118" s="1"/>
  <c r="AI118" s="1"/>
  <c r="AF112"/>
  <c r="AM112" s="1"/>
  <c r="V111"/>
  <c r="L111"/>
  <c r="AG113"/>
  <c r="AI113" s="1"/>
  <c r="U98"/>
  <c r="U103"/>
  <c r="U106"/>
  <c r="AG106" s="1"/>
  <c r="AI106" s="1"/>
  <c r="AF98"/>
  <c r="AM98" s="1"/>
  <c r="AF101"/>
  <c r="AM101" s="1"/>
  <c r="U101"/>
  <c r="S90"/>
  <c r="U91"/>
  <c r="V90"/>
  <c r="AF90" s="1"/>
  <c r="AF91"/>
  <c r="AM91" s="1"/>
  <c r="V56"/>
  <c r="AF57"/>
  <c r="AM57" s="1"/>
  <c r="AF60"/>
  <c r="AM60" s="1"/>
  <c r="U66"/>
  <c r="S56"/>
  <c r="U57"/>
  <c r="U60"/>
  <c r="AG60" s="1"/>
  <c r="AI60" s="1"/>
  <c r="AF66"/>
  <c r="AG66" s="1"/>
  <c r="AI66" s="1"/>
  <c r="U34"/>
  <c r="U38"/>
  <c r="AF47"/>
  <c r="AG47" s="1"/>
  <c r="AI47" s="1"/>
  <c r="AF30"/>
  <c r="AG30" s="1"/>
  <c r="AI30" s="1"/>
  <c r="L37"/>
  <c r="V37"/>
  <c r="AF38"/>
  <c r="AM38" s="1"/>
  <c r="AF34"/>
  <c r="AG34" s="1"/>
  <c r="AI34" s="1"/>
  <c r="V19"/>
  <c r="AF23"/>
  <c r="AM23" s="1"/>
  <c r="AF20"/>
  <c r="AM20" s="1"/>
  <c r="S19"/>
  <c r="U20"/>
  <c r="T129"/>
  <c r="U130"/>
  <c r="AG130" s="1"/>
  <c r="AI130" s="1"/>
  <c r="V575" i="2"/>
  <c r="X575" s="1"/>
  <c r="F713"/>
  <c r="F575"/>
  <c r="F553"/>
  <c r="F496"/>
  <c r="F473"/>
  <c r="F414"/>
  <c r="F334"/>
  <c r="U93"/>
  <c r="F793"/>
  <c r="F633"/>
  <c r="J495"/>
  <c r="V495" s="1"/>
  <c r="X495" s="1"/>
  <c r="J413"/>
  <c r="V413" s="1"/>
  <c r="X413" s="1"/>
  <c r="J333"/>
  <c r="V333" s="1"/>
  <c r="X333" s="1"/>
  <c r="F311"/>
  <c r="F254"/>
  <c r="J253"/>
  <c r="V253" s="1"/>
  <c r="X253" s="1"/>
  <c r="F231"/>
  <c r="F174"/>
  <c r="J173"/>
  <c r="V173" s="1"/>
  <c r="X173" s="1"/>
  <c r="J93"/>
  <c r="F151"/>
  <c r="V94"/>
  <c r="X94" s="1"/>
  <c r="L19" i="5"/>
  <c r="Q19"/>
  <c r="Q18" s="1"/>
  <c r="AA19"/>
  <c r="AE19"/>
  <c r="M37"/>
  <c r="S37"/>
  <c r="AB37"/>
  <c r="N56"/>
  <c r="T56"/>
  <c r="Y56"/>
  <c r="Q111"/>
  <c r="AC111"/>
  <c r="P34"/>
  <c r="N111"/>
  <c r="P75"/>
  <c r="AE97"/>
  <c r="AE96" s="1"/>
  <c r="AE95" s="1"/>
  <c r="P118"/>
  <c r="P111" s="1"/>
  <c r="N25"/>
  <c r="T25"/>
  <c r="Y25"/>
  <c r="AC25"/>
  <c r="L25"/>
  <c r="Q25"/>
  <c r="V25"/>
  <c r="V18" s="1"/>
  <c r="AA25"/>
  <c r="AE25"/>
  <c r="P66"/>
  <c r="P47"/>
  <c r="Q82"/>
  <c r="AC150"/>
  <c r="N97"/>
  <c r="N96" s="1"/>
  <c r="N95" s="1"/>
  <c r="T97"/>
  <c r="T96" s="1"/>
  <c r="T95" s="1"/>
  <c r="Y97"/>
  <c r="Y96" s="1"/>
  <c r="Y95" s="1"/>
  <c r="AC97"/>
  <c r="AC96" s="1"/>
  <c r="AC95" s="1"/>
  <c r="AJ97"/>
  <c r="AJ96" s="1"/>
  <c r="Y150"/>
  <c r="AD150"/>
  <c r="Z142"/>
  <c r="N82"/>
  <c r="Q37"/>
  <c r="Z37"/>
  <c r="AD37"/>
  <c r="Z82"/>
  <c r="AD82"/>
  <c r="AA142"/>
  <c r="AE142"/>
  <c r="M25"/>
  <c r="S25"/>
  <c r="W25"/>
  <c r="P38"/>
  <c r="V82"/>
  <c r="AA82"/>
  <c r="AE82"/>
  <c r="AC82"/>
  <c r="L97"/>
  <c r="L96" s="1"/>
  <c r="L95" s="1"/>
  <c r="N142"/>
  <c r="W142"/>
  <c r="L150"/>
  <c r="P166"/>
  <c r="P175" s="1"/>
  <c r="O25"/>
  <c r="O18" s="1"/>
  <c r="Z25"/>
  <c r="AD25"/>
  <c r="M97"/>
  <c r="M96" s="1"/>
  <c r="M95" s="1"/>
  <c r="S97"/>
  <c r="W97"/>
  <c r="W96" s="1"/>
  <c r="W95" s="1"/>
  <c r="Q142"/>
  <c r="AB25"/>
  <c r="AB18" s="1"/>
  <c r="AB82"/>
  <c r="P83"/>
  <c r="P106"/>
  <c r="P20"/>
  <c r="P19" s="1"/>
  <c r="T82"/>
  <c r="W82"/>
  <c r="Z97"/>
  <c r="Z96" s="1"/>
  <c r="Z95" s="1"/>
  <c r="AD97"/>
  <c r="AD96" s="1"/>
  <c r="AD95" s="1"/>
  <c r="AB142"/>
  <c r="P151"/>
  <c r="P150" s="1"/>
  <c r="M19"/>
  <c r="AA97"/>
  <c r="AA96" s="1"/>
  <c r="AA95" s="1"/>
  <c r="P137"/>
  <c r="P136" s="1"/>
  <c r="P135" s="1"/>
  <c r="W37"/>
  <c r="O82"/>
  <c r="T150"/>
  <c r="AJ150"/>
  <c r="Y82"/>
  <c r="P98"/>
  <c r="Y142"/>
  <c r="Z150"/>
  <c r="M150"/>
  <c r="Q150"/>
  <c r="M82"/>
  <c r="P91"/>
  <c r="P90" s="1"/>
  <c r="S150"/>
  <c r="W150"/>
  <c r="AB150"/>
  <c r="N19"/>
  <c r="P30"/>
  <c r="N37"/>
  <c r="P57"/>
  <c r="P60"/>
  <c r="O97"/>
  <c r="O96" s="1"/>
  <c r="O95" s="1"/>
  <c r="Q97"/>
  <c r="Q96" s="1"/>
  <c r="Q95" s="1"/>
  <c r="P103"/>
  <c r="L82"/>
  <c r="O142"/>
  <c r="AB97"/>
  <c r="AB96" s="1"/>
  <c r="AB95" s="1"/>
  <c r="P144"/>
  <c r="P143" s="1"/>
  <c r="P142" s="1"/>
  <c r="N150"/>
  <c r="L56"/>
  <c r="M142"/>
  <c r="AD142"/>
  <c r="AC56"/>
  <c r="L142"/>
  <c r="T142"/>
  <c r="AC142"/>
  <c r="AJ142"/>
  <c r="O150"/>
  <c r="AA150"/>
  <c r="AE150"/>
  <c r="AG75" l="1"/>
  <c r="AI75" s="1"/>
  <c r="U129"/>
  <c r="AG129" s="1"/>
  <c r="AI129" s="1"/>
  <c r="AG83"/>
  <c r="AI83" s="1"/>
  <c r="AE141"/>
  <c r="AE161" s="1"/>
  <c r="AG101"/>
  <c r="AI101" s="1"/>
  <c r="AG166"/>
  <c r="AI166" s="1"/>
  <c r="U175"/>
  <c r="AM175"/>
  <c r="AM34"/>
  <c r="U25"/>
  <c r="Y18"/>
  <c r="U111"/>
  <c r="AG175"/>
  <c r="AI175" s="1"/>
  <c r="AM118"/>
  <c r="AM155"/>
  <c r="U147"/>
  <c r="AG147" s="1"/>
  <c r="AI147" s="1"/>
  <c r="AM147"/>
  <c r="AM30"/>
  <c r="AM129"/>
  <c r="AM66"/>
  <c r="U37"/>
  <c r="U19"/>
  <c r="U90"/>
  <c r="AG90" s="1"/>
  <c r="AI90" s="1"/>
  <c r="AM90"/>
  <c r="AM136"/>
  <c r="U143"/>
  <c r="AG143" s="1"/>
  <c r="AI143" s="1"/>
  <c r="AM143"/>
  <c r="AM47"/>
  <c r="AG23"/>
  <c r="AI23" s="1"/>
  <c r="AG103"/>
  <c r="AI103" s="1"/>
  <c r="T18"/>
  <c r="T17" s="1"/>
  <c r="AG112"/>
  <c r="AI112" s="1"/>
  <c r="S82"/>
  <c r="AE18"/>
  <c r="AG98"/>
  <c r="AI98" s="1"/>
  <c r="F735" i="2"/>
  <c r="AG144" i="5"/>
  <c r="AI144" s="1"/>
  <c r="V142"/>
  <c r="AF142" s="1"/>
  <c r="AA141"/>
  <c r="AA161" s="1"/>
  <c r="S142"/>
  <c r="AG151"/>
  <c r="AI151" s="1"/>
  <c r="AF150"/>
  <c r="AM150" s="1"/>
  <c r="AG148"/>
  <c r="AI148" s="1"/>
  <c r="AG157"/>
  <c r="AI157" s="1"/>
  <c r="S141"/>
  <c r="U150"/>
  <c r="S135"/>
  <c r="U136"/>
  <c r="V135"/>
  <c r="AF135" s="1"/>
  <c r="AF136"/>
  <c r="AG137"/>
  <c r="AI137" s="1"/>
  <c r="AF111"/>
  <c r="AG111" s="1"/>
  <c r="AI111" s="1"/>
  <c r="S96"/>
  <c r="U97"/>
  <c r="AF82"/>
  <c r="AG91"/>
  <c r="AI91" s="1"/>
  <c r="U56"/>
  <c r="AF56"/>
  <c r="AM56" s="1"/>
  <c r="AG57"/>
  <c r="AI57" s="1"/>
  <c r="AF25"/>
  <c r="AG25" s="1"/>
  <c r="AI25" s="1"/>
  <c r="P37"/>
  <c r="AF37"/>
  <c r="AG37" s="1"/>
  <c r="AI37" s="1"/>
  <c r="AG38"/>
  <c r="AI38" s="1"/>
  <c r="AG20"/>
  <c r="AI20" s="1"/>
  <c r="AF19"/>
  <c r="AG97"/>
  <c r="AI97" s="1"/>
  <c r="F495" i="2"/>
  <c r="V93"/>
  <c r="X93" s="1"/>
  <c r="F413"/>
  <c r="F333"/>
  <c r="F253"/>
  <c r="F173"/>
  <c r="F93"/>
  <c r="S18" i="5"/>
  <c r="P25"/>
  <c r="AA18"/>
  <c r="AA17" s="1"/>
  <c r="AA160" s="1"/>
  <c r="L18"/>
  <c r="L17" s="1"/>
  <c r="L160" s="1"/>
  <c r="Y141"/>
  <c r="Y161" s="1"/>
  <c r="AJ160"/>
  <c r="AC141"/>
  <c r="AC161" s="1"/>
  <c r="Z18"/>
  <c r="O141"/>
  <c r="O161" s="1"/>
  <c r="AD141"/>
  <c r="AD161" s="1"/>
  <c r="N141"/>
  <c r="N161" s="1"/>
  <c r="AD18"/>
  <c r="AD17" s="1"/>
  <c r="AD160" s="1"/>
  <c r="W18"/>
  <c r="W17" s="1"/>
  <c r="W160" s="1"/>
  <c r="AE17"/>
  <c r="AE160" s="1"/>
  <c r="AE162" s="1"/>
  <c r="L141"/>
  <c r="L161" s="1"/>
  <c r="T141"/>
  <c r="T161" s="1"/>
  <c r="Z141"/>
  <c r="Z161" s="1"/>
  <c r="Q141"/>
  <c r="Q161" s="1"/>
  <c r="W141"/>
  <c r="W161" s="1"/>
  <c r="P82"/>
  <c r="Y17"/>
  <c r="N18"/>
  <c r="N17" s="1"/>
  <c r="AB141"/>
  <c r="AB161" s="1"/>
  <c r="AB17"/>
  <c r="AB160" s="1"/>
  <c r="M18"/>
  <c r="M17" s="1"/>
  <c r="M160" s="1"/>
  <c r="AC18"/>
  <c r="AC17" s="1"/>
  <c r="AJ141"/>
  <c r="AJ161" s="1"/>
  <c r="P97"/>
  <c r="P96" s="1"/>
  <c r="P95" s="1"/>
  <c r="P141"/>
  <c r="Q17"/>
  <c r="M141"/>
  <c r="M161" s="1"/>
  <c r="P56"/>
  <c r="O17"/>
  <c r="O160" s="1"/>
  <c r="AG142" l="1"/>
  <c r="AI142" s="1"/>
  <c r="AM37"/>
  <c r="AM25"/>
  <c r="AA162"/>
  <c r="AG19"/>
  <c r="AI19" s="1"/>
  <c r="AM111"/>
  <c r="U142"/>
  <c r="AM142"/>
  <c r="U82"/>
  <c r="AM82"/>
  <c r="AM19"/>
  <c r="AM97"/>
  <c r="AG82"/>
  <c r="AI82" s="1"/>
  <c r="U135"/>
  <c r="AG135" s="1"/>
  <c r="AI135" s="1"/>
  <c r="AM135"/>
  <c r="P18"/>
  <c r="U18"/>
  <c r="V141"/>
  <c r="AF141" s="1"/>
  <c r="AG141" s="1"/>
  <c r="AI141" s="1"/>
  <c r="S161"/>
  <c r="U141"/>
  <c r="AC16"/>
  <c r="AC15" s="1"/>
  <c r="AG150"/>
  <c r="AI150" s="1"/>
  <c r="AG136"/>
  <c r="AI136" s="1"/>
  <c r="S95"/>
  <c r="U96"/>
  <c r="AG56"/>
  <c r="AI56" s="1"/>
  <c r="AD162"/>
  <c r="AD167" s="1"/>
  <c r="AD169" s="1"/>
  <c r="AE16"/>
  <c r="AJ162"/>
  <c r="AJ172" s="1"/>
  <c r="AJ174" s="1"/>
  <c r="AJ176" s="1"/>
  <c r="T160"/>
  <c r="V95"/>
  <c r="AF96"/>
  <c r="AG96" s="1"/>
  <c r="AI96" s="1"/>
  <c r="Z17"/>
  <c r="Z16" s="1"/>
  <c r="AF18"/>
  <c r="AG18" s="1"/>
  <c r="AI18" s="1"/>
  <c r="AJ16"/>
  <c r="AJ15" s="1"/>
  <c r="Y16"/>
  <c r="Y15" s="1"/>
  <c r="AA16"/>
  <c r="AA15" s="1"/>
  <c r="Y160"/>
  <c r="Y162" s="1"/>
  <c r="Y172" s="1"/>
  <c r="Y174" s="1"/>
  <c r="Y176" s="1"/>
  <c r="Q16"/>
  <c r="Q15" s="1"/>
  <c r="L162"/>
  <c r="L167" s="1"/>
  <c r="L169" s="1"/>
  <c r="AB162"/>
  <c r="AB167" s="1"/>
  <c r="AB169" s="1"/>
  <c r="AD16"/>
  <c r="AD15" s="1"/>
  <c r="L16"/>
  <c r="L15" s="1"/>
  <c r="AC160"/>
  <c r="AC162" s="1"/>
  <c r="AC172" s="1"/>
  <c r="AB16"/>
  <c r="AB15" s="1"/>
  <c r="P161"/>
  <c r="T16"/>
  <c r="W162"/>
  <c r="W164" s="1"/>
  <c r="W16"/>
  <c r="W15" s="1"/>
  <c r="P17"/>
  <c r="P16" s="1"/>
  <c r="P15" s="1"/>
  <c r="Q160"/>
  <c r="P160" s="1"/>
  <c r="M16"/>
  <c r="M15" s="1"/>
  <c r="M162"/>
  <c r="M164" s="1"/>
  <c r="N16"/>
  <c r="N15" s="1"/>
  <c r="N160"/>
  <c r="N162" s="1"/>
  <c r="O162"/>
  <c r="O164" s="1"/>
  <c r="O16"/>
  <c r="O15" s="1"/>
  <c r="AD172"/>
  <c r="AE167"/>
  <c r="AE169" s="1"/>
  <c r="AE172"/>
  <c r="AE164"/>
  <c r="AA167"/>
  <c r="AA169" s="1"/>
  <c r="AA172"/>
  <c r="AA174" s="1"/>
  <c r="AA176" s="1"/>
  <c r="AA164"/>
  <c r="AM18" l="1"/>
  <c r="AM141"/>
  <c r="V161"/>
  <c r="AF161" s="1"/>
  <c r="U161"/>
  <c r="AM161"/>
  <c r="AM96"/>
  <c r="U95"/>
  <c r="S17"/>
  <c r="U17" s="1"/>
  <c r="AG161"/>
  <c r="AI161" s="1"/>
  <c r="AJ164"/>
  <c r="AD164"/>
  <c r="AB172"/>
  <c r="AB164"/>
  <c r="L172"/>
  <c r="L174" s="1"/>
  <c r="L176" s="1"/>
  <c r="AJ167"/>
  <c r="AJ169" s="1"/>
  <c r="L164"/>
  <c r="Y164"/>
  <c r="Y167"/>
  <c r="Y169" s="1"/>
  <c r="T162"/>
  <c r="T15"/>
  <c r="AF95"/>
  <c r="AG95" s="1"/>
  <c r="AI95" s="1"/>
  <c r="V17"/>
  <c r="AF17" s="1"/>
  <c r="Z15"/>
  <c r="Z160"/>
  <c r="AC167"/>
  <c r="AC169" s="1"/>
  <c r="W167"/>
  <c r="W169" s="1"/>
  <c r="W172"/>
  <c r="AC164"/>
  <c r="Q162"/>
  <c r="Q167" s="1"/>
  <c r="Q169" s="1"/>
  <c r="M167"/>
  <c r="M169" s="1"/>
  <c r="P162"/>
  <c r="P167" s="1"/>
  <c r="P169" s="1"/>
  <c r="M172"/>
  <c r="M174" s="1"/>
  <c r="M176" s="1"/>
  <c r="O172"/>
  <c r="O174" s="1"/>
  <c r="O176" s="1"/>
  <c r="O167"/>
  <c r="O169" s="1"/>
  <c r="N172"/>
  <c r="N174" s="1"/>
  <c r="N176" s="1"/>
  <c r="N167"/>
  <c r="N169" s="1"/>
  <c r="N164"/>
  <c r="AM17" l="1"/>
  <c r="AG17"/>
  <c r="AI17" s="1"/>
  <c r="AM95"/>
  <c r="S160"/>
  <c r="S16"/>
  <c r="T167"/>
  <c r="T164"/>
  <c r="T172"/>
  <c r="V160"/>
  <c r="V162" s="1"/>
  <c r="V16"/>
  <c r="Z162"/>
  <c r="Q164"/>
  <c r="Q172"/>
  <c r="P172" s="1"/>
  <c r="P174" s="1"/>
  <c r="P176" s="1"/>
  <c r="P164"/>
  <c r="S15" l="1"/>
  <c r="U16"/>
  <c r="S162"/>
  <c r="U160"/>
  <c r="T169"/>
  <c r="V15"/>
  <c r="AF15" s="1"/>
  <c r="AF16"/>
  <c r="V164"/>
  <c r="V172"/>
  <c r="V167"/>
  <c r="V169" s="1"/>
  <c r="AF160"/>
  <c r="Z167"/>
  <c r="AF162"/>
  <c r="Z164"/>
  <c r="Z172"/>
  <c r="Q174"/>
  <c r="Q176" s="1"/>
  <c r="AG160" l="1"/>
  <c r="AI160" s="1"/>
  <c r="AG16"/>
  <c r="AI16" s="1"/>
  <c r="AM162"/>
  <c r="AM16"/>
  <c r="U15"/>
  <c r="AG15" s="1"/>
  <c r="AI15" s="1"/>
  <c r="AM15"/>
  <c r="AM160"/>
  <c r="S172"/>
  <c r="S164"/>
  <c r="S167"/>
  <c r="U162"/>
  <c r="AG162" s="1"/>
  <c r="AI162" s="1"/>
  <c r="AF164"/>
  <c r="Z174"/>
  <c r="AF172"/>
  <c r="Z169"/>
  <c r="AF169" s="1"/>
  <c r="AF167"/>
  <c r="T48" i="2"/>
  <c r="S48"/>
  <c r="R48"/>
  <c r="Q48"/>
  <c r="L48"/>
  <c r="K48"/>
  <c r="I48"/>
  <c r="H48"/>
  <c r="E48"/>
  <c r="T19"/>
  <c r="S19"/>
  <c r="R19"/>
  <c r="Q19"/>
  <c r="L19"/>
  <c r="K19"/>
  <c r="I19"/>
  <c r="H19"/>
  <c r="E19"/>
  <c r="D19"/>
  <c r="D48"/>
  <c r="D89"/>
  <c r="D59"/>
  <c r="AM167" i="5" l="1"/>
  <c r="U164"/>
  <c r="AG164" s="1"/>
  <c r="AI164" s="1"/>
  <c r="AM164"/>
  <c r="U172"/>
  <c r="AG172" s="1"/>
  <c r="AI172" s="1"/>
  <c r="AM172"/>
  <c r="S169"/>
  <c r="U167"/>
  <c r="AG167" s="1"/>
  <c r="AI167" s="1"/>
  <c r="Z176"/>
  <c r="U19" i="2"/>
  <c r="AB19" s="1"/>
  <c r="J19"/>
  <c r="J48"/>
  <c r="U48"/>
  <c r="AB48" s="1"/>
  <c r="K14"/>
  <c r="I21"/>
  <c r="R21"/>
  <c r="I26"/>
  <c r="R26"/>
  <c r="I31"/>
  <c r="R31"/>
  <c r="K38"/>
  <c r="S38"/>
  <c r="E50"/>
  <c r="L50"/>
  <c r="T50"/>
  <c r="S14"/>
  <c r="E14"/>
  <c r="L14"/>
  <c r="T14"/>
  <c r="E89"/>
  <c r="L89"/>
  <c r="T89"/>
  <c r="S71"/>
  <c r="E79"/>
  <c r="L79"/>
  <c r="T79"/>
  <c r="I84"/>
  <c r="R84"/>
  <c r="H89"/>
  <c r="Q89"/>
  <c r="D71"/>
  <c r="I14"/>
  <c r="R14"/>
  <c r="H21"/>
  <c r="Q21"/>
  <c r="H26"/>
  <c r="Q26"/>
  <c r="H31"/>
  <c r="Q31"/>
  <c r="I38"/>
  <c r="R38"/>
  <c r="K50"/>
  <c r="S50"/>
  <c r="I59"/>
  <c r="R59"/>
  <c r="E64"/>
  <c r="L64"/>
  <c r="T64"/>
  <c r="E71"/>
  <c r="L71"/>
  <c r="T71"/>
  <c r="H79"/>
  <c r="Q79"/>
  <c r="K84"/>
  <c r="S84"/>
  <c r="I89"/>
  <c r="R89"/>
  <c r="H14"/>
  <c r="Q14"/>
  <c r="Q13" s="1"/>
  <c r="E59"/>
  <c r="K59"/>
  <c r="S59"/>
  <c r="H64"/>
  <c r="Q64"/>
  <c r="Q71"/>
  <c r="I79"/>
  <c r="R79"/>
  <c r="E84"/>
  <c r="L84"/>
  <c r="T84"/>
  <c r="K89"/>
  <c r="S89"/>
  <c r="D38"/>
  <c r="D84"/>
  <c r="D31"/>
  <c r="D50"/>
  <c r="L21"/>
  <c r="T21"/>
  <c r="E26"/>
  <c r="L26"/>
  <c r="T26"/>
  <c r="E31"/>
  <c r="L31"/>
  <c r="T31"/>
  <c r="H38"/>
  <c r="Q38"/>
  <c r="I50"/>
  <c r="R50"/>
  <c r="H59"/>
  <c r="Q59"/>
  <c r="K64"/>
  <c r="S64"/>
  <c r="D14"/>
  <c r="D21"/>
  <c r="D64"/>
  <c r="D58" s="1"/>
  <c r="D79"/>
  <c r="D26"/>
  <c r="E21"/>
  <c r="K21"/>
  <c r="S21"/>
  <c r="K26"/>
  <c r="S26"/>
  <c r="K31"/>
  <c r="S31"/>
  <c r="E38"/>
  <c r="L38"/>
  <c r="T38"/>
  <c r="H50"/>
  <c r="Q50"/>
  <c r="L59"/>
  <c r="L58" s="1"/>
  <c r="T59"/>
  <c r="T58" s="1"/>
  <c r="I64"/>
  <c r="R64"/>
  <c r="I71"/>
  <c r="R71"/>
  <c r="K79"/>
  <c r="S79"/>
  <c r="H84"/>
  <c r="Q84"/>
  <c r="AB26" l="1"/>
  <c r="AB14"/>
  <c r="U169" i="5"/>
  <c r="AG169" s="1"/>
  <c r="AI169" s="1"/>
  <c r="AM169"/>
  <c r="F19" i="2"/>
  <c r="V19"/>
  <c r="X19" s="1"/>
  <c r="F48"/>
  <c r="V48"/>
  <c r="X48" s="1"/>
  <c r="U79"/>
  <c r="U59"/>
  <c r="J21"/>
  <c r="J50"/>
  <c r="J71"/>
  <c r="J89"/>
  <c r="J59"/>
  <c r="J38"/>
  <c r="H13"/>
  <c r="J14"/>
  <c r="J31"/>
  <c r="J84"/>
  <c r="F84" s="1"/>
  <c r="J64"/>
  <c r="U26"/>
  <c r="U84"/>
  <c r="U50"/>
  <c r="AB50" s="1"/>
  <c r="U71"/>
  <c r="AB71" s="1"/>
  <c r="U38"/>
  <c r="AB38" s="1"/>
  <c r="U14"/>
  <c r="J79"/>
  <c r="J26"/>
  <c r="U31"/>
  <c r="AB31" s="1"/>
  <c r="U21"/>
  <c r="AB21" s="1"/>
  <c r="U64"/>
  <c r="AB64" s="1"/>
  <c r="U89"/>
  <c r="K13"/>
  <c r="T13"/>
  <c r="S13"/>
  <c r="R25"/>
  <c r="Q70"/>
  <c r="Q69" s="1"/>
  <c r="R70"/>
  <c r="R69" s="1"/>
  <c r="I25"/>
  <c r="I13"/>
  <c r="I70"/>
  <c r="I69" s="1"/>
  <c r="E13"/>
  <c r="I58"/>
  <c r="S58"/>
  <c r="R13"/>
  <c r="H70"/>
  <c r="L13"/>
  <c r="S70"/>
  <c r="S69" s="1"/>
  <c r="R58"/>
  <c r="K58"/>
  <c r="E58"/>
  <c r="K70"/>
  <c r="D25"/>
  <c r="D13"/>
  <c r="H58"/>
  <c r="H25"/>
  <c r="D70"/>
  <c r="D69" s="1"/>
  <c r="Q58"/>
  <c r="Q25"/>
  <c r="T70"/>
  <c r="T69" s="1"/>
  <c r="K25"/>
  <c r="E70"/>
  <c r="E69" s="1"/>
  <c r="L70"/>
  <c r="L69" s="1"/>
  <c r="L25"/>
  <c r="T25"/>
  <c r="S25"/>
  <c r="E25"/>
  <c r="F79" l="1"/>
  <c r="V79"/>
  <c r="X79" s="1"/>
  <c r="F71"/>
  <c r="V71"/>
  <c r="X71" s="1"/>
  <c r="V84"/>
  <c r="X84" s="1"/>
  <c r="F26"/>
  <c r="V26"/>
  <c r="X26" s="1"/>
  <c r="F64"/>
  <c r="V64"/>
  <c r="X64" s="1"/>
  <c r="F14"/>
  <c r="V14"/>
  <c r="X14" s="1"/>
  <c r="F89"/>
  <c r="V89"/>
  <c r="X89" s="1"/>
  <c r="F31"/>
  <c r="V31"/>
  <c r="X31" s="1"/>
  <c r="F59"/>
  <c r="V59"/>
  <c r="X59" s="1"/>
  <c r="F21"/>
  <c r="V21"/>
  <c r="X21" s="1"/>
  <c r="F38"/>
  <c r="V38"/>
  <c r="X38" s="1"/>
  <c r="F50"/>
  <c r="V50"/>
  <c r="X50" s="1"/>
  <c r="H69"/>
  <c r="J69" s="1"/>
  <c r="J70"/>
  <c r="F70" s="1"/>
  <c r="J13"/>
  <c r="F13" s="1"/>
  <c r="J58"/>
  <c r="K69"/>
  <c r="U69" s="1"/>
  <c r="U70"/>
  <c r="AB70" s="1"/>
  <c r="U58"/>
  <c r="AB58" s="1"/>
  <c r="J25"/>
  <c r="U13"/>
  <c r="AB13" s="1"/>
  <c r="U25"/>
  <c r="AB25" s="1"/>
  <c r="L12"/>
  <c r="L11" s="1"/>
  <c r="L10" s="1"/>
  <c r="W173" i="5" s="1"/>
  <c r="W174" s="1"/>
  <c r="W176" s="1"/>
  <c r="T12" i="2"/>
  <c r="T11" s="1"/>
  <c r="T10" s="1"/>
  <c r="R12"/>
  <c r="R11" s="1"/>
  <c r="R10" s="1"/>
  <c r="AC173" i="5" s="1"/>
  <c r="AC174" s="1"/>
  <c r="AC176" s="1"/>
  <c r="I12" i="2"/>
  <c r="I11" s="1"/>
  <c r="I10" s="1"/>
  <c r="T173" i="5" s="1"/>
  <c r="T174" s="1"/>
  <c r="T176" s="1"/>
  <c r="S12" i="2"/>
  <c r="S11" s="1"/>
  <c r="S10" s="1"/>
  <c r="AD173" i="5" s="1"/>
  <c r="AD174" s="1"/>
  <c r="AD176" s="1"/>
  <c r="H12" i="2"/>
  <c r="E12"/>
  <c r="E11" s="1"/>
  <c r="D12"/>
  <c r="D11" s="1"/>
  <c r="K12"/>
  <c r="Q12"/>
  <c r="Q11" s="1"/>
  <c r="Q10" s="1"/>
  <c r="AB173" i="5" s="1"/>
  <c r="AB174" s="1"/>
  <c r="AB176" s="1"/>
  <c r="AB69" i="2" l="1"/>
  <c r="V69"/>
  <c r="X69" s="1"/>
  <c r="F25"/>
  <c r="V25"/>
  <c r="X25" s="1"/>
  <c r="F58"/>
  <c r="V58"/>
  <c r="X58" s="1"/>
  <c r="V13"/>
  <c r="X13" s="1"/>
  <c r="V70"/>
  <c r="X70" s="1"/>
  <c r="K11"/>
  <c r="U12"/>
  <c r="AB12" s="1"/>
  <c r="H11"/>
  <c r="H10" s="1"/>
  <c r="S173" i="5" s="1"/>
  <c r="J12" i="2"/>
  <c r="F69"/>
  <c r="U173" i="5" l="1"/>
  <c r="S174"/>
  <c r="U11" i="2"/>
  <c r="K10"/>
  <c r="V173" i="5" s="1"/>
  <c r="F12" i="2"/>
  <c r="V12"/>
  <c r="X12" s="1"/>
  <c r="J11"/>
  <c r="U10" l="1"/>
  <c r="AB10" s="1"/>
  <c r="AB11"/>
  <c r="AF173" i="5"/>
  <c r="V174"/>
  <c r="S176"/>
  <c r="U176" s="1"/>
  <c r="U174"/>
  <c r="V11" i="2"/>
  <c r="J10"/>
  <c r="F10" s="1"/>
  <c r="F11"/>
  <c r="AG173" i="5" l="1"/>
  <c r="AI173" s="1"/>
  <c r="AM173"/>
  <c r="AF176"/>
  <c r="AF174"/>
  <c r="X11" i="2"/>
  <c r="X10" s="1"/>
  <c r="V10"/>
  <c r="AG176" i="5" l="1"/>
  <c r="AI176" s="1"/>
  <c r="AM176"/>
  <c r="AG174"/>
  <c r="AI174" s="1"/>
  <c r="AM174"/>
</calcChain>
</file>

<file path=xl/sharedStrings.xml><?xml version="1.0" encoding="utf-8"?>
<sst xmlns="http://schemas.openxmlformats.org/spreadsheetml/2006/main" count="2137" uniqueCount="626">
  <si>
    <t>3111</t>
  </si>
  <si>
    <t>Plaće za redovan rad</t>
  </si>
  <si>
    <t>3112</t>
  </si>
  <si>
    <t>Plaće u naravi</t>
  </si>
  <si>
    <t>3113</t>
  </si>
  <si>
    <t>Plaće za prekovremeni rad</t>
  </si>
  <si>
    <t>3114</t>
  </si>
  <si>
    <t>Plaće za posebne uvjete rada</t>
  </si>
  <si>
    <t>3121</t>
  </si>
  <si>
    <t>Ostali rashodi za zaposlene</t>
  </si>
  <si>
    <t>3131</t>
  </si>
  <si>
    <t>Doprinosi za mirovinsko osiguranje</t>
  </si>
  <si>
    <t>3132</t>
  </si>
  <si>
    <t>Doprinosi za obvezno zdravstveno osiguranje</t>
  </si>
  <si>
    <t>3133</t>
  </si>
  <si>
    <t>Doprinosi za obvezno osiguranje u slučaju nezaposlenosti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</si>
  <si>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</si>
  <si>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</si>
  <si>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</si>
  <si>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</si>
  <si>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</si>
  <si>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</si>
  <si>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Ostale naknade troškova zaposlenima</t>
  </si>
  <si>
    <t>3221</t>
  </si>
  <si>
    <t>Uredski materijal i ostali materijalni rashodi</t>
  </si>
  <si>
    <t>3222</t>
  </si>
  <si>
    <t>Materijal i sirovine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</si>
  <si>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</si>
  <si>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</si>
  <si>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</si>
  <si>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</si>
  <si>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</si>
  <si>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</si>
  <si>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3227</t>
  </si>
  <si>
    <t>Službena, radna i zaštitna odjeća i obuća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</si>
  <si>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</si>
  <si>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</si>
  <si>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</si>
  <si>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</si>
  <si>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</si>
  <si>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</si>
  <si>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</si>
  <si>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</si>
  <si>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</si>
  <si>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</si>
  <si>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</si>
  <si>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</si>
  <si>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</si>
  <si>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</si>
  <si>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</si>
  <si>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</si>
  <si>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</si>
  <si>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</si>
  <si>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Naknade troškova osobama izvan radnog odnosa</t>
  </si>
  <si>
    <t>3241</t>
  </si>
  <si>
    <t>Ostali nespomenuti rashodi poslovanja</t>
  </si>
  <si>
    <t>3291</t>
  </si>
  <si>
    <t>Naknade za rad predstavničkih i izvršnih tijela, povjerenstava i slično</t>
  </si>
  <si>
    <t>3292</t>
  </si>
  <si>
    <t>Premije osiguranja</t>
  </si>
  <si>
    <t>3293</t>
  </si>
  <si>
    <t>Reprezentacija</t>
  </si>
  <si>
    <t>3294</t>
  </si>
  <si>
    <t>Članarine i norme</t>
  </si>
  <si>
    <t>Pristojbe i naknade</t>
  </si>
  <si>
    <t>Troškovi sudskih postupaka</t>
  </si>
  <si>
    <t>3299</t>
  </si>
  <si>
    <t>Financijski rashodi</t>
  </si>
  <si>
    <t>Kamate za primljene kredite i zajmove</t>
  </si>
  <si>
    <t>3423</t>
  </si>
  <si>
    <t>Kamate za primljene kredite i zajmove od kreditnih i ostalih financijskih institucija izvan javnog sektora</t>
  </si>
  <si>
    <t>Kamate za primljene zajmove od trgovačkih društava u javnom sektoru</t>
  </si>
  <si>
    <t>Kamate za primljene zajmove od trgovačkih društava i obrtnika izvan javnog sektora</t>
  </si>
  <si>
    <t>Kamate za primljene zajmove od drugih razina vlasti</t>
  </si>
  <si>
    <t>3431</t>
  </si>
  <si>
    <t>Bankarske usluge i usluge platnog prometa</t>
  </si>
  <si>
    <t>3432</t>
  </si>
  <si>
    <t>Negativne tečajne razlike i razlike zbog primjene valutne klauzule</t>
  </si>
  <si>
    <t>3433</t>
  </si>
  <si>
    <t>Zatezne kamate</t>
  </si>
  <si>
    <t>3434</t>
  </si>
  <si>
    <t>Ostali nespomenuti financijski rashodi</t>
  </si>
  <si>
    <t>4221</t>
  </si>
  <si>
    <t>Uredska oprema i namještaj</t>
  </si>
  <si>
    <t>4222</t>
  </si>
  <si>
    <t>Komunikacijska oprema</t>
  </si>
  <si>
    <t>4223</t>
  </si>
  <si>
    <t>Oprema za održavanje i zaštitu</t>
  </si>
  <si>
    <t>4224</t>
  </si>
  <si>
    <t>Medicinska i laboratorijska oprema</t>
  </si>
  <si>
    <t>4225</t>
  </si>
  <si>
    <t>Instrumenti, uređaji i strojevi</t>
  </si>
  <si>
    <t>4226</t>
  </si>
  <si>
    <t>Sportska i glazbena oprema</t>
  </si>
  <si>
    <t>4227</t>
  </si>
  <si>
    <t>Uređaji, strojevi i oprema za ostale namjene</t>
  </si>
  <si>
    <t>4231</t>
  </si>
  <si>
    <t>Prijevozna sredstva u cestovnom prometu</t>
  </si>
  <si>
    <t>4233</t>
  </si>
  <si>
    <t>Prijevozna sredstva u pomorskom i riječnom prometu</t>
  </si>
  <si>
    <t>Knjige</t>
  </si>
  <si>
    <t>Umjetnička djela (izložena u galerijama, muzejima i slično)</t>
  </si>
  <si>
    <t>Muzejski izlošci i predmeti prirodnih rijetkosti</t>
  </si>
  <si>
    <t>Ostale nespomenute izložbene vrijednosti</t>
  </si>
  <si>
    <t>Ulaganja u računalne programe</t>
  </si>
  <si>
    <t>Umjetnička, literarna i znanstvena djela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</si>
  <si>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</si>
  <si>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</si>
  <si>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</si>
  <si>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</si>
  <si>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</si>
  <si>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</si>
  <si>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</si>
  <si>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</si>
  <si>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</si>
  <si>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</si>
  <si>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</si>
  <si>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ukupno nabava</t>
  </si>
  <si>
    <t>ukupno troškovi</t>
  </si>
  <si>
    <t>PLAN 2017.</t>
  </si>
  <si>
    <t>ukupno PLAN 2017.</t>
  </si>
  <si>
    <t>DV NEVEN</t>
  </si>
  <si>
    <t>TDV NARIDOLA</t>
  </si>
  <si>
    <t>TOŠ BB</t>
  </si>
  <si>
    <t>OŠ VN</t>
  </si>
  <si>
    <t>OŠ JD</t>
  </si>
  <si>
    <t>ZM</t>
  </si>
  <si>
    <t>POU</t>
  </si>
  <si>
    <t>GK</t>
  </si>
  <si>
    <t>JVP</t>
  </si>
  <si>
    <t>PRIJEDLOG ( NACRT ) FINANCIJSKOG PLANA 2017. I PROJEKCIJE ZA 2018. I 2019. GODINU</t>
  </si>
  <si>
    <t>A</t>
  </si>
  <si>
    <t>-</t>
  </si>
  <si>
    <t>RAČUN PRIHODA I RASHODA</t>
  </si>
  <si>
    <t>ovu kolonu NE DIRATI !!!</t>
  </si>
  <si>
    <t>PRIHODI I PRIMICI</t>
  </si>
  <si>
    <t>izvor</t>
  </si>
  <si>
    <t>konto</t>
  </si>
  <si>
    <t>povećanje / smanjenje</t>
  </si>
  <si>
    <t>31 - vlastiti prihodi</t>
  </si>
  <si>
    <t>41 - prihodi za posebne namjene</t>
  </si>
  <si>
    <t>50 - decentralizacija, pokriva država</t>
  </si>
  <si>
    <t>53 - proračuni, drugi nivoi - za posebne namjene</t>
  </si>
  <si>
    <t>54 - pomoći EU</t>
  </si>
  <si>
    <t>55 - inozemne darovnice</t>
  </si>
  <si>
    <t>61 - donacije</t>
  </si>
  <si>
    <t>62 - donacije po posebnim ugovorima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</si>
  <si>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</si>
  <si>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</si>
  <si>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</si>
  <si>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</si>
  <si>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</si>
  <si>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</si>
  <si>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</si>
  <si>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</si>
  <si>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</si>
  <si>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</si>
  <si>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</si>
  <si>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</si>
  <si>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</si>
  <si>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</si>
  <si>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</si>
  <si>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27</t>
  </si>
  <si>
    <t>31</t>
  </si>
  <si>
    <t>Prihodi i primici</t>
  </si>
  <si>
    <t>prihodi iz poslovnih aktivnosti</t>
  </si>
  <si>
    <t>prihodi poslovanja</t>
  </si>
  <si>
    <t>63</t>
  </si>
  <si>
    <t>pomoći iz inozemstva i od subjekata unutar općeg proračuna</t>
  </si>
  <si>
    <t>54</t>
  </si>
  <si>
    <t>631</t>
  </si>
  <si>
    <t>pomoći od inozemnih vlada</t>
  </si>
  <si>
    <t>6311</t>
  </si>
  <si>
    <t>tekuće pomoći od inozemnih vlada</t>
  </si>
  <si>
    <t>63111</t>
  </si>
  <si>
    <t xml:space="preserve">tekuće pomoći od inozemnih vlada u EU </t>
  </si>
  <si>
    <t>6312</t>
  </si>
  <si>
    <t>kapitalne pomoći od inozemnih vlada</t>
  </si>
  <si>
    <t>63121</t>
  </si>
  <si>
    <t xml:space="preserve">kapitalne pomoći od inozemnih vlada u EU </t>
  </si>
  <si>
    <t>632</t>
  </si>
  <si>
    <t>pomoći od međunarodnih organizacija te institucija i tijela EU</t>
  </si>
  <si>
    <t>6323</t>
  </si>
  <si>
    <t>tekuće pomoći od institucija i tijela EU</t>
  </si>
  <si>
    <t>63231</t>
  </si>
  <si>
    <t>6324</t>
  </si>
  <si>
    <t>kapitalne pomoći od institucija i tijela EU</t>
  </si>
  <si>
    <t>63241</t>
  </si>
  <si>
    <t xml:space="preserve">kapitalne pomoći od institucija i tijela EU </t>
  </si>
  <si>
    <t>53</t>
  </si>
  <si>
    <t>633</t>
  </si>
  <si>
    <t>pomoći iz proračuna</t>
  </si>
  <si>
    <t>6331</t>
  </si>
  <si>
    <t>tekuće pomoći iz proračuna</t>
  </si>
  <si>
    <t>63311</t>
  </si>
  <si>
    <t>proračun RH za predškolstvo - DV Neven, program predškole</t>
  </si>
  <si>
    <t>proračun RH za predškolstvo - DV-GI Naridola, programi manjina</t>
  </si>
  <si>
    <t>proračun RH za predškolstvo - DV-GI Naridola, program predškole</t>
  </si>
  <si>
    <t>proračun RH - program zaštite od požara</t>
  </si>
  <si>
    <t>proračun RH - Min.regionalnog razvoja - sufin MOZAIKa (asistenti u nastavi)</t>
  </si>
  <si>
    <t>63312</t>
  </si>
  <si>
    <t>proračun IŽ - socijalna skrb - ogrijev</t>
  </si>
  <si>
    <t xml:space="preserve">proračun IŽ - ostalo </t>
  </si>
  <si>
    <t>6332</t>
  </si>
  <si>
    <t>kapitalne pomoći iz proračuna</t>
  </si>
  <si>
    <t>63321</t>
  </si>
  <si>
    <t>kapitalne pomoći iz proračuna RH - Min xy - NAMJENA</t>
  </si>
  <si>
    <t>kapitalne pomoći iz prorač IŽ - NAMJENA</t>
  </si>
  <si>
    <t>63323</t>
  </si>
  <si>
    <t>kapitalne pomoći iz gradskih proračuna - NAMJENA</t>
  </si>
  <si>
    <t>63324</t>
  </si>
  <si>
    <t>42</t>
  </si>
  <si>
    <t>634</t>
  </si>
  <si>
    <t>pomoći od ostalih subjekata unutar općeg proračuna</t>
  </si>
  <si>
    <t>6341</t>
  </si>
  <si>
    <t>tekuće pomoći od ostalih subjekata unutar općeg proračuna</t>
  </si>
  <si>
    <t>63415</t>
  </si>
  <si>
    <t>tekuće pomoći od ostalih izvanproračunskih korisnika državnog proračuna</t>
  </si>
  <si>
    <t>63416</t>
  </si>
  <si>
    <t>tekuće pomoći od izvanproračunskih korisnika županijskih, gradskih i općinskih proračuna</t>
  </si>
  <si>
    <t>6342</t>
  </si>
  <si>
    <t>kapitalne pomoći od ostalih subjekata unutar općeg proračuna</t>
  </si>
  <si>
    <t>63425</t>
  </si>
  <si>
    <t>kapitalne pomoći od ostalih izvanproračunskih korisnika državnog proračuna  - SUBJEKT - NAMJENA</t>
  </si>
  <si>
    <t>63426</t>
  </si>
  <si>
    <t>kapitalne pomoći od izvanproračunskih korisnika županijskih, gradskih i općinskih proračuna - SUBJEKT - NAMJENA</t>
  </si>
  <si>
    <t>64</t>
  </si>
  <si>
    <t>prihodi od imovine</t>
  </si>
  <si>
    <t>641</t>
  </si>
  <si>
    <t>prih od financijske imovine</t>
  </si>
  <si>
    <t>64131</t>
  </si>
  <si>
    <t>prihodi od kamata na oročena sredstva</t>
  </si>
  <si>
    <t>64132</t>
  </si>
  <si>
    <t xml:space="preserve">prihodi od kamata na sred po viđenju </t>
  </si>
  <si>
    <t>64143</t>
  </si>
  <si>
    <t>prihodi od zateznih kamata</t>
  </si>
  <si>
    <t>64151</t>
  </si>
  <si>
    <t>pozitivne tečajne razlike</t>
  </si>
  <si>
    <t>64164</t>
  </si>
  <si>
    <t xml:space="preserve">prihodi od dividendi </t>
  </si>
  <si>
    <t>64199</t>
  </si>
  <si>
    <t>ostali prihodi od financijske imovine</t>
  </si>
  <si>
    <t>642</t>
  </si>
  <si>
    <t>prih od nefinancijske imovine</t>
  </si>
  <si>
    <t>6422</t>
  </si>
  <si>
    <t>prihodi od zakupa</t>
  </si>
  <si>
    <t>64222</t>
  </si>
  <si>
    <t>prihod od zakupa poljoprivrednog zemljišta</t>
  </si>
  <si>
    <t>64224</t>
  </si>
  <si>
    <t>prihod od najma stanova</t>
  </si>
  <si>
    <t>64225</t>
  </si>
  <si>
    <t>prihod od zakupa poslovnih prostora</t>
  </si>
  <si>
    <t>65</t>
  </si>
  <si>
    <t>prih.od administrativnih pristojbi i po poseb propisima</t>
  </si>
  <si>
    <t>71</t>
  </si>
  <si>
    <t>652</t>
  </si>
  <si>
    <t>prihodi po posebnim propisima</t>
  </si>
  <si>
    <t>6526</t>
  </si>
  <si>
    <t>ostali nespomenuti prihodi</t>
  </si>
  <si>
    <t>65264</t>
  </si>
  <si>
    <t>sufinanciranja i participacije</t>
  </si>
  <si>
    <t>sufinanciranje - NAMJENA</t>
  </si>
  <si>
    <t>65267</t>
  </si>
  <si>
    <t>prihodi s osnova osiguranja</t>
  </si>
  <si>
    <t>refundacije štete - osiguranje</t>
  </si>
  <si>
    <t>65268</t>
  </si>
  <si>
    <t>ostali prihodi za posebne namjene</t>
  </si>
  <si>
    <t xml:space="preserve">posebne namjene - </t>
  </si>
  <si>
    <t>65269</t>
  </si>
  <si>
    <t>naknada troškova postupka i po nagodbi</t>
  </si>
  <si>
    <t xml:space="preserve">povrati </t>
  </si>
  <si>
    <t>66</t>
  </si>
  <si>
    <t>prihodi od prodaje proizvoda i robe te pruženih usluga i prihodi od donacija</t>
  </si>
  <si>
    <t>661</t>
  </si>
  <si>
    <t>Prihodi od prodaje proizvoda i robe te pruženih usluga</t>
  </si>
  <si>
    <t>6614</t>
  </si>
  <si>
    <t>Prihodi od prodaje proizvoda i robe</t>
  </si>
  <si>
    <t>66141</t>
  </si>
  <si>
    <t>Prihodi od prodanih proizvoda</t>
  </si>
  <si>
    <t>66142</t>
  </si>
  <si>
    <t>Prihodi od prodaje robe</t>
  </si>
  <si>
    <t>6615</t>
  </si>
  <si>
    <t>Prihodi od pruženih usluga</t>
  </si>
  <si>
    <t>66151</t>
  </si>
  <si>
    <t>67</t>
  </si>
  <si>
    <t>prihodi iz nadležnog proračuna</t>
  </si>
  <si>
    <t>671</t>
  </si>
  <si>
    <t>prihodi iz nadležnog proračuna za financiranje redovne djelatnosti proračunskih korisnika</t>
  </si>
  <si>
    <t>6711</t>
  </si>
  <si>
    <t>prihodi iz nadležnog proračuna za financiranje rashoda poslovanja</t>
  </si>
  <si>
    <t>67111</t>
  </si>
  <si>
    <t>68</t>
  </si>
  <si>
    <t>kazne, upravne mjere i ostali prihodi</t>
  </si>
  <si>
    <t>683</t>
  </si>
  <si>
    <t>ostali prihodi</t>
  </si>
  <si>
    <t>6831</t>
  </si>
  <si>
    <t>68311</t>
  </si>
  <si>
    <t>prihodi od prodaje nefinancijske imovine</t>
  </si>
  <si>
    <t>prih od prodaje neproizvedene imovine</t>
  </si>
  <si>
    <t>711</t>
  </si>
  <si>
    <t>prihodi od prodaje prirodnih bogatstava</t>
  </si>
  <si>
    <t>7111</t>
  </si>
  <si>
    <t>prih od prodaje zemljišta</t>
  </si>
  <si>
    <t>71111</t>
  </si>
  <si>
    <t>712</t>
  </si>
  <si>
    <t>prihodi od prodaje nematerijalne imovine</t>
  </si>
  <si>
    <t>7124</t>
  </si>
  <si>
    <t>ostala prava</t>
  </si>
  <si>
    <t>71249</t>
  </si>
  <si>
    <t>Ostala nespomenuta prava</t>
  </si>
  <si>
    <t>72</t>
  </si>
  <si>
    <t>prihodi od prodaje proizvedene imovine</t>
  </si>
  <si>
    <t>721</t>
  </si>
  <si>
    <t>prihodi od prodaje građevinskih objekata</t>
  </si>
  <si>
    <t>7211</t>
  </si>
  <si>
    <t>Stambeni objekti</t>
  </si>
  <si>
    <t>7212</t>
  </si>
  <si>
    <t>Poslovni objekti</t>
  </si>
  <si>
    <t>7214</t>
  </si>
  <si>
    <t>Ostali građevinski objekti</t>
  </si>
  <si>
    <t>722</t>
  </si>
  <si>
    <t>Prihodi od prodaje postrojenja i opreme</t>
  </si>
  <si>
    <t>7221</t>
  </si>
  <si>
    <t>723</t>
  </si>
  <si>
    <t>prihodi od prodaje prijevoznih sredstava</t>
  </si>
  <si>
    <t>7231</t>
  </si>
  <si>
    <t>prih od prod prijevoznih sredst u cestovnom prometu</t>
  </si>
  <si>
    <t>Sažetak</t>
  </si>
  <si>
    <t>svega prihodi poslovanja</t>
  </si>
  <si>
    <t>sveukupni prihodi iz poslovnih aktivnosti</t>
  </si>
  <si>
    <t>83412</t>
  </si>
  <si>
    <t>primitak od prodaje udjela u vlasništvu td</t>
  </si>
  <si>
    <t xml:space="preserve">ukupno prihodi i udjeli </t>
  </si>
  <si>
    <t>kredit poslovne banke</t>
  </si>
  <si>
    <t>83+84</t>
  </si>
  <si>
    <t>svega primici (udjeli i / ili krediti)</t>
  </si>
  <si>
    <t>ukupno prihodi i primici</t>
  </si>
  <si>
    <t>82</t>
  </si>
  <si>
    <t>83</t>
  </si>
  <si>
    <t>financijski rezultat prethodne godine ( višak +  / manjak - )</t>
  </si>
  <si>
    <t xml:space="preserve">Sveukupno na raspolaganju  </t>
  </si>
  <si>
    <t>Financijski rezultat</t>
  </si>
  <si>
    <t>svega tekući prihodi</t>
  </si>
  <si>
    <t>svega tekući rashodi i izdaci</t>
  </si>
  <si>
    <t>financijski rezultat</t>
  </si>
  <si>
    <t>pokriće iz primitaka ( udjela, kredita i prenesenog viška ili manjka)</t>
  </si>
  <si>
    <t>Sveukupni rezultat</t>
  </si>
  <si>
    <t>38</t>
  </si>
  <si>
    <t>39</t>
  </si>
  <si>
    <t>6321</t>
  </si>
  <si>
    <t>tekuće pomoći od međunarodnih organizacija</t>
  </si>
  <si>
    <t>40</t>
  </si>
  <si>
    <t>63211</t>
  </si>
  <si>
    <t>6322</t>
  </si>
  <si>
    <t>kapitalne pomoći od međunarodnih organizacija</t>
  </si>
  <si>
    <t>63221</t>
  </si>
  <si>
    <t>BAZA za kopiranje - NE DIRAJ</t>
  </si>
  <si>
    <t>50</t>
  </si>
  <si>
    <t>635</t>
  </si>
  <si>
    <t>pomoći izravnanja za decentralizirane funkcije</t>
  </si>
  <si>
    <t>6351</t>
  </si>
  <si>
    <t>tekuće pomoći izravnanja za decentralizirane funkcije</t>
  </si>
  <si>
    <t>63511</t>
  </si>
  <si>
    <t>tekuće pomoći iz državnog proračuna - Fond izravnanja  - dio za decentralizirane funkcije OŠ</t>
  </si>
  <si>
    <t>69</t>
  </si>
  <si>
    <t>tekuće pomoći iz državnog proračuna - Fond izravnanja  - dio za decentralizirane funkcije - vatrogastvo - za 88% obveze grada</t>
  </si>
  <si>
    <t>70</t>
  </si>
  <si>
    <t>6352</t>
  </si>
  <si>
    <t>kapitalne pomoći izravnanja za decentralizirane funkcije</t>
  </si>
  <si>
    <t>63521</t>
  </si>
  <si>
    <t>kapitalne pomoći iz državnog proračuna  - Fond izravnanja  - dio za decentralizirane funkcije  OŠ</t>
  </si>
  <si>
    <t>kapitalne pomoći iz državnog proračuna  - Fond izravnanja  - dio za decentralizirane funkcije vatrogastva</t>
  </si>
  <si>
    <t>636</t>
  </si>
  <si>
    <t>Pomoći proračunskim korisnicima iz proračuna koji im nije nadležan</t>
  </si>
  <si>
    <t>6361</t>
  </si>
  <si>
    <t>Tekuće pomoći proračunskim korisnicima iz proračuna koji im nije nadležan</t>
  </si>
  <si>
    <t>63612</t>
  </si>
  <si>
    <t>Tekuće pomoći iz državnog proračuna proračunskim korisnicima proračuna JLP(R)S</t>
  </si>
  <si>
    <t>63613</t>
  </si>
  <si>
    <t>Tekuće pomoći proračunskim korisnicima iz proračuna JLP(R)S koji im nije nadležan</t>
  </si>
  <si>
    <t>6362</t>
  </si>
  <si>
    <t>Kapitalne pomoći proračunskim korisnicima iz proračuna koji im nije nadležan</t>
  </si>
  <si>
    <t>63622</t>
  </si>
  <si>
    <t>Kapitalne pomoći iz državnog proračuna proračunskim korisnicima proračuna JLP(R)S</t>
  </si>
  <si>
    <t>63623</t>
  </si>
  <si>
    <t>Kapitalne pomoći proračunskim korisnicima iz proračuna JLP(R)S koji im nije nadležan</t>
  </si>
  <si>
    <t>145</t>
  </si>
  <si>
    <t>62</t>
  </si>
  <si>
    <t>146</t>
  </si>
  <si>
    <t>147</t>
  </si>
  <si>
    <t>148</t>
  </si>
  <si>
    <t>663</t>
  </si>
  <si>
    <t xml:space="preserve">donacije od pravnih i fizičkih osoba izvan opće države </t>
  </si>
  <si>
    <t>6631</t>
  </si>
  <si>
    <t>Ttekuće donacije</t>
  </si>
  <si>
    <t>66311</t>
  </si>
  <si>
    <t>Tekuće donacije od fizičkih osoba</t>
  </si>
  <si>
    <t>66312</t>
  </si>
  <si>
    <t>Tekuće donacije od neprofitnih organizacija</t>
  </si>
  <si>
    <t>66313</t>
  </si>
  <si>
    <t>Tekuće donacije od trgovačkih društava</t>
  </si>
  <si>
    <t>66314</t>
  </si>
  <si>
    <t>Tekuće donacije od ostalih subjekata izvan općeg proračuna</t>
  </si>
  <si>
    <t>149</t>
  </si>
  <si>
    <t>6632</t>
  </si>
  <si>
    <t>Kapitalne donacije</t>
  </si>
  <si>
    <t>150</t>
  </si>
  <si>
    <t>66321</t>
  </si>
  <si>
    <t>Kapitalne donacije od  fizičkih osoba</t>
  </si>
  <si>
    <t>66322</t>
  </si>
  <si>
    <t>Kapitalne donacije od neprofitnih organizacija</t>
  </si>
  <si>
    <t>66323</t>
  </si>
  <si>
    <t>Kapitalne donacije od trgovačkih društava</t>
  </si>
  <si>
    <t>151</t>
  </si>
  <si>
    <t>66324</t>
  </si>
  <si>
    <t>Kapitalne donacije od ostalih subjekata izvan općeg proračuna</t>
  </si>
  <si>
    <t>152</t>
  </si>
  <si>
    <t>153</t>
  </si>
  <si>
    <t>154</t>
  </si>
  <si>
    <t>155</t>
  </si>
  <si>
    <t>6712</t>
  </si>
  <si>
    <t>prihodi iz nadležnog proračuna za financiranje rashoda za nabavu nefinancijske imovine</t>
  </si>
  <si>
    <t>67121</t>
  </si>
  <si>
    <t>11 - opći prihodi i primici PROR GRADA</t>
  </si>
  <si>
    <t>31 - vlastiti prihodi UPL RODIT</t>
  </si>
  <si>
    <t>52 - PROR GRADA, SUBVENCIJE</t>
  </si>
  <si>
    <t>53 - proračuni, drugi nivoi - OPĆ BALE I KANF</t>
  </si>
  <si>
    <t xml:space="preserve">11 - opći prihodi i primici </t>
  </si>
  <si>
    <t>52 - PROR GRADA, OSTALO</t>
  </si>
  <si>
    <t>53 - proračuni, drugi nivoi - OPĆ BALE</t>
  </si>
  <si>
    <t>52 - HZZ</t>
  </si>
  <si>
    <t>52 - MZOS COP</t>
  </si>
  <si>
    <t>MIN KULT</t>
  </si>
  <si>
    <t>IŽ</t>
  </si>
  <si>
    <t>TZ i dr</t>
  </si>
  <si>
    <t>52 - PROR GRADA, GRADSKE MANIF</t>
  </si>
  <si>
    <t>GRAD, NOVE AKT</t>
  </si>
  <si>
    <t>41 - za posebne namjene</t>
  </si>
  <si>
    <t>50 - dec, država</t>
  </si>
  <si>
    <t>Prihodi za posebne namjene</t>
  </si>
  <si>
    <t>Prihodi po ugovorima za posebne namjene</t>
  </si>
  <si>
    <t>Decentralizacija - p/dohodak redovna stopa i izravnanje (pokriva država)</t>
  </si>
  <si>
    <t>Decentralizacija - nadoknađuje grad</t>
  </si>
  <si>
    <t>- slobodno za vlastite potrebe korisnika, npr. Plaće iz Državne riznice za OŠ</t>
  </si>
  <si>
    <t>Pomoći tijela i fondova EU</t>
  </si>
  <si>
    <t>Inozemne darovnice</t>
  </si>
  <si>
    <t>Donacije (nenamjenske)</t>
  </si>
  <si>
    <t>Donacije po posebnim ugovorima</t>
  </si>
  <si>
    <t>Namjenski primici od zaduživanja</t>
  </si>
  <si>
    <t>Namjenski primici od donosa iz ranijih godina</t>
  </si>
  <si>
    <t>Nenamjenski primici od donosa iz ranijih godina</t>
  </si>
  <si>
    <t>Ostali povremeni primici (od prodaje udjela i sl.)</t>
  </si>
  <si>
    <t>prihodi koje korisnik ostvari obavljanjem poslova na tržištu i u tržišnim uvjetima, a koje mogu obavljati i drugi pravni subjekti izvan općeg proračuna (iznajmljivanje prostora, obavljanje ugostiteljskih usluga i sl.).</t>
  </si>
  <si>
    <t xml:space="preserve">iskazuju se u okviru podskupine 661 Prihodi od prodaje proizvoda i robe te pruženih usluga. </t>
  </si>
  <si>
    <t>vlastiti prihodi</t>
  </si>
  <si>
    <t>opći prihodi i primici</t>
  </si>
  <si>
    <t>prihodi za posebne namjene</t>
  </si>
  <si>
    <t xml:space="preserve">prihodi ostvareni od inozemnih vlada, od međunarodnih organizacija te institucija i tijela EU, prihodi iz drugih / nenadležnih proračuna, od izvanproračunskih korisnika, iz državnog proračuna temeljem prijenosa EU sredstava. </t>
  </si>
  <si>
    <t>pomoći</t>
  </si>
  <si>
    <t>prihodi ostvareni od fizičkih osoba, neprofitnih organizacija, trgovačkih društava i od ostalih subjekata izvan općeg proračuna.</t>
  </si>
  <si>
    <t xml:space="preserve">Korisnici ne mogu planirati donacije (skupina 663) od drugih proračuna i proračunskih korisnika. </t>
  </si>
  <si>
    <r>
      <rPr>
        <u/>
        <sz val="12"/>
        <color theme="1"/>
        <rFont val="Arial Narrow"/>
        <family val="2"/>
        <charset val="238"/>
      </rPr>
      <t>donacije</t>
    </r>
    <r>
      <rPr>
        <b/>
        <sz val="12"/>
        <color theme="1"/>
        <rFont val="Arial Narrow"/>
        <family val="2"/>
        <charset val="238"/>
      </rPr>
      <t/>
    </r>
  </si>
  <si>
    <t xml:space="preserve">prihodi ostvareni prodajom ili zamjenom nefinancijske imovine i od naknade štete s osnove osiguranja, </t>
  </si>
  <si>
    <t xml:space="preserve">mogu se koristiti za kapitalne rashode i za otplate glavnice temeljem dugoročnog zaduživanja. </t>
  </si>
  <si>
    <t>prihodi od prodaje ili zamjene nefinancijske imovine i naknade s naslova osiguranja</t>
  </si>
  <si>
    <t xml:space="preserve">primici od financijske imovine i zaduživanja, čija je namjena utvrđena posebnim ugovorima i/ili propisima. </t>
  </si>
  <si>
    <t>namjenski primici</t>
  </si>
  <si>
    <r>
      <rPr>
        <b/>
        <sz val="12"/>
        <color theme="1"/>
        <rFont val="Arial Narrow"/>
        <family val="2"/>
        <charset val="238"/>
      </rPr>
      <t>korisnik:</t>
    </r>
    <r>
      <rPr>
        <sz val="12"/>
        <color theme="1"/>
        <rFont val="Arial Narrow"/>
        <family val="2"/>
        <charset val="238"/>
      </rPr>
      <t xml:space="preserve"> prih. koje ostvari iz nadležnog ( gradskog ) proračuna, a koje planira u okviru podskupine 671 - prihodi iz nadležnog proračuna za financiranje redovne djelatnosti proračunskih korisnika. </t>
    </r>
  </si>
  <si>
    <r>
      <rPr>
        <b/>
        <sz val="12"/>
        <color theme="1"/>
        <rFont val="Arial Narrow"/>
        <family val="2"/>
        <charset val="238"/>
      </rPr>
      <t xml:space="preserve">proračun: </t>
    </r>
    <r>
      <rPr>
        <sz val="12"/>
        <color theme="1"/>
        <rFont val="Arial Narrow"/>
        <family val="2"/>
        <charset val="238"/>
      </rPr>
      <t xml:space="preserve">prih od poreza, od financijske i nefinancijske imovine, od administrativnih (upravnih) pristojbi i od kazni. </t>
    </r>
  </si>
  <si>
    <t xml:space="preserve">prihodi čije su korištenje i namjena utvrđeni posebnim zakonima i propisima. = komunalna naknada, spomenička renta, vodni doprinos, doprinos za šume i ostali. </t>
  </si>
  <si>
    <r>
      <rPr>
        <b/>
        <sz val="12"/>
        <color theme="1"/>
        <rFont val="Arial Narrow"/>
        <family val="2"/>
        <charset val="238"/>
      </rPr>
      <t xml:space="preserve">korisnik </t>
    </r>
    <r>
      <rPr>
        <sz val="12"/>
        <color theme="1"/>
        <rFont val="Arial Narrow"/>
        <family val="2"/>
        <charset val="238"/>
      </rPr>
      <t>NEMA</t>
    </r>
  </si>
  <si>
    <t xml:space="preserve">Kapitalni rashodi = rashodi za nabavu nefinancijske imovine, za održavanje nefinancijske imovine, kapitalne pomoći koje se daju trgovačkim društvima u kojima grad ima odlučujući utjecaj na upravljanje za nabavu nefinancijske imovine i dodatna ulaganja u nefinancijsku imovinu. </t>
  </si>
  <si>
    <t>Proračuni IŽ i RH za ostale namjene ( posebne programe )</t>
  </si>
  <si>
    <t>41</t>
  </si>
  <si>
    <t>51</t>
  </si>
  <si>
    <t>52</t>
  </si>
  <si>
    <t>55</t>
  </si>
  <si>
    <t>61</t>
  </si>
  <si>
    <t>81</t>
  </si>
  <si>
    <t>84</t>
  </si>
  <si>
    <t>IZVORI FINANCIRANJA</t>
  </si>
  <si>
    <t>razred</t>
  </si>
  <si>
    <t>skupina</t>
  </si>
  <si>
    <t>opis</t>
  </si>
  <si>
    <t>Opći prihodi i primici</t>
  </si>
  <si>
    <t>Opći prihodi i primici - dio za namjene koje usmjeruje država</t>
  </si>
  <si>
    <t>Vlastiti prihodi</t>
  </si>
  <si>
    <t>Pomoći</t>
  </si>
  <si>
    <t>IŽ i RH za ostale namjene</t>
  </si>
  <si>
    <t>Donacije</t>
  </si>
  <si>
    <t>Prih od prodaje ili zamjene nefinancijske imovine i naknade štete od osiguranja</t>
  </si>
  <si>
    <t xml:space="preserve">Namjenski primici </t>
  </si>
  <si>
    <t>Ostali povremeni namjenski primici</t>
  </si>
  <si>
    <t>GRAD ROVINJ-ROVIGNO  -  PRORAČUN</t>
  </si>
  <si>
    <t>GRAD</t>
  </si>
  <si>
    <t>KORISNICI</t>
  </si>
  <si>
    <t>111</t>
  </si>
  <si>
    <t>112</t>
  </si>
  <si>
    <t>Posebni programi - zajednički dio - iz grada</t>
  </si>
  <si>
    <t>311</t>
  </si>
  <si>
    <t>Vlastiti prihodi - uplate roditelja i osoblja ( nastavnika i dr )</t>
  </si>
  <si>
    <t>NE SMIJE BITI</t>
  </si>
  <si>
    <t>511</t>
  </si>
  <si>
    <t>OŠ - COP</t>
  </si>
  <si>
    <t>521</t>
  </si>
  <si>
    <t>GRAD ROVINJ-ROVIGNO  -  PRORAČUN  2017.</t>
  </si>
  <si>
    <t>531</t>
  </si>
  <si>
    <t>541</t>
  </si>
  <si>
    <t>551</t>
  </si>
  <si>
    <t>611</t>
  </si>
  <si>
    <t>811</t>
  </si>
  <si>
    <t>Primici od donosa iz ranijih godina</t>
  </si>
  <si>
    <t>821</t>
  </si>
  <si>
    <t>Ostali povremeni namjenski primici - prodaja udjela i sl.</t>
  </si>
  <si>
    <t>Namjenski primici</t>
  </si>
  <si>
    <r>
      <t xml:space="preserve"> </t>
    </r>
    <r>
      <rPr>
        <sz val="12"/>
        <color rgb="FFFF0000"/>
        <rFont val="Arial Narrow"/>
        <family val="2"/>
        <charset val="238"/>
      </rPr>
      <t>korisnici, u pravilu, nemaju</t>
    </r>
  </si>
  <si>
    <t>FZOEU, TZ i drugi, za posebne ( i / ili ugovorene ) namjene</t>
  </si>
  <si>
    <t>Članak 18.</t>
  </si>
  <si>
    <t>Redovna djelatnost - kod korisnika - iz grada</t>
  </si>
  <si>
    <t>PRAVILNIK O PRORAČUNSKIM KLASIFIKACIJAMA  -  NN RH  26/2010. i 120/14</t>
  </si>
  <si>
    <t xml:space="preserve">Izvori financiranja jesu: opći prihodi i primici, doprinosi, vlastiti prihodi, prihodi za </t>
  </si>
  <si>
    <t xml:space="preserve">posebne namjene, pomoći, donacije, prihodi od prodaje ili zamjene nefinancijske imovine, </t>
  </si>
  <si>
    <t>naknade s naslova osiguranja i namjenski primici.</t>
  </si>
  <si>
    <t xml:space="preserve">temeljem posebnih propisa u kojima za prikupljene prihode nije definirana namjena korištenja, </t>
  </si>
  <si>
    <t xml:space="preserve">a to su: prihodi od poreza, od financijske i nefinancijske imovine, od administrativnih (upravnih) </t>
  </si>
  <si>
    <t xml:space="preserve">pristojbi, prihodi državne uprave, prihodi od kazni te primici od financijske imovine i zaduživanja </t>
  </si>
  <si>
    <t>za koje nije definirana namjena korištenja.</t>
  </si>
  <si>
    <r>
      <t xml:space="preserve">1. U izvor financiranja – </t>
    </r>
    <r>
      <rPr>
        <i/>
        <sz val="12"/>
        <color rgb="FFFF0000"/>
        <rFont val="Arial Narrow"/>
        <family val="2"/>
        <charset val="238"/>
      </rPr>
      <t>opći prihodi i primici</t>
    </r>
    <r>
      <rPr>
        <sz val="12"/>
        <color rgb="FF000000"/>
        <rFont val="Arial Narrow"/>
        <family val="2"/>
        <charset val="238"/>
      </rPr>
      <t xml:space="preserve"> </t>
    </r>
    <r>
      <rPr>
        <b/>
        <sz val="12"/>
        <color rgb="FF000000"/>
        <rFont val="Arial Narrow"/>
        <family val="2"/>
        <charset val="238"/>
      </rPr>
      <t xml:space="preserve">proračun </t>
    </r>
    <r>
      <rPr>
        <sz val="12"/>
        <color rgb="FF000000"/>
        <rFont val="Arial Narrow"/>
        <family val="2"/>
        <charset val="238"/>
      </rPr>
      <t>uključuje prihode koji se ostvaruju</t>
    </r>
  </si>
  <si>
    <r>
      <t>U izvor financiranja –</t>
    </r>
    <r>
      <rPr>
        <i/>
        <sz val="12"/>
        <color rgb="FFFF0000"/>
        <rFont val="Arial Narrow"/>
        <family val="2"/>
        <charset val="238"/>
      </rPr>
      <t xml:space="preserve"> opći prihodi i primici </t>
    </r>
    <r>
      <rPr>
        <b/>
        <sz val="12"/>
        <color theme="1"/>
        <rFont val="Arial Narrow"/>
        <family val="2"/>
        <charset val="238"/>
      </rPr>
      <t xml:space="preserve">proračunski korisnik </t>
    </r>
    <r>
      <rPr>
        <sz val="12"/>
        <color theme="1"/>
        <rFont val="Arial Narrow"/>
        <family val="2"/>
        <charset val="238"/>
      </rPr>
      <t xml:space="preserve">uključuje prihode koje </t>
    </r>
  </si>
  <si>
    <t>ostvari iz nadležnog proračuna.</t>
  </si>
  <si>
    <t xml:space="preserve"> zdravstveno osiguranje, mirovinsko osiguranje i doprinosa za zapošljavanje.</t>
  </si>
  <si>
    <r>
      <t xml:space="preserve">2. U izvor financiranja – </t>
    </r>
    <r>
      <rPr>
        <i/>
        <sz val="12"/>
        <color rgb="FFFF0000"/>
        <rFont val="Arial Narrow"/>
        <family val="2"/>
        <charset val="238"/>
      </rPr>
      <t>doprinosi</t>
    </r>
    <r>
      <rPr>
        <sz val="12"/>
        <color rgb="FFFF0000"/>
        <rFont val="Arial Narrow"/>
        <family val="2"/>
        <charset val="238"/>
      </rPr>
      <t xml:space="preserve"> </t>
    </r>
    <r>
      <rPr>
        <sz val="12"/>
        <color rgb="FF000000"/>
        <rFont val="Arial Narrow"/>
        <family val="2"/>
        <charset val="238"/>
      </rPr>
      <t>uključuju se prihodi od uplaćenih doprinosa za</t>
    </r>
  </si>
  <si>
    <r>
      <t xml:space="preserve">3. U izvor financiranja – </t>
    </r>
    <r>
      <rPr>
        <i/>
        <sz val="12"/>
        <color rgb="FFFF0000"/>
        <rFont val="Arial Narrow"/>
        <family val="2"/>
        <charset val="238"/>
      </rPr>
      <t>vlastiti prihodi</t>
    </r>
    <r>
      <rPr>
        <sz val="12"/>
        <color rgb="FFFF0000"/>
        <rFont val="Arial Narrow"/>
        <family val="2"/>
        <charset val="238"/>
      </rPr>
      <t xml:space="preserve"> </t>
    </r>
    <r>
      <rPr>
        <sz val="12"/>
        <color rgb="FF000000"/>
        <rFont val="Arial Narrow"/>
        <family val="2"/>
        <charset val="238"/>
      </rPr>
      <t>uključuju se prihodi koje</t>
    </r>
    <r>
      <rPr>
        <b/>
        <sz val="12"/>
        <color rgb="FF000000"/>
        <rFont val="Arial Narrow"/>
        <family val="2"/>
        <charset val="238"/>
      </rPr>
      <t xml:space="preserve"> proračunski korisnik </t>
    </r>
  </si>
  <si>
    <t>ostvari obavljanjem poslova na tržištu i u tržišnim uvjetima, a koje poslove mogu obavljati i</t>
  </si>
  <si>
    <t xml:space="preserve">drugi pravni subjekti izvan općeg proračuna. </t>
  </si>
  <si>
    <t>i namjena utvrđeni posebnim zakonima i propisima koje donosi Vlada Republike Hrvatske.</t>
  </si>
  <si>
    <r>
      <t xml:space="preserve">4. U izvor financiranja – </t>
    </r>
    <r>
      <rPr>
        <i/>
        <sz val="12"/>
        <color rgb="FFFF0000"/>
        <rFont val="Arial Narrow"/>
        <family val="2"/>
        <charset val="238"/>
      </rPr>
      <t>prihodi za posebne namjene</t>
    </r>
    <r>
      <rPr>
        <sz val="12"/>
        <color rgb="FF000000"/>
        <rFont val="Arial Narrow"/>
        <family val="2"/>
        <charset val="238"/>
      </rPr>
      <t xml:space="preserve"> uključuju se prihodi čije su korištenje</t>
    </r>
  </si>
  <si>
    <r>
      <t xml:space="preserve">5. U izvor financiranja – </t>
    </r>
    <r>
      <rPr>
        <i/>
        <sz val="12"/>
        <color rgb="FFFF0000"/>
        <rFont val="Arial Narrow"/>
        <family val="2"/>
        <charset val="238"/>
      </rPr>
      <t>pomoći</t>
    </r>
    <r>
      <rPr>
        <sz val="12"/>
        <color rgb="FFFF0000"/>
        <rFont val="Arial Narrow"/>
        <family val="2"/>
        <charset val="238"/>
      </rPr>
      <t xml:space="preserve"> </t>
    </r>
    <r>
      <rPr>
        <sz val="12"/>
        <color rgb="FF000000"/>
        <rFont val="Arial Narrow"/>
        <family val="2"/>
        <charset val="238"/>
      </rPr>
      <t xml:space="preserve">uključuju se prihodi koji se ostvaruju od inozemnih </t>
    </r>
  </si>
  <si>
    <t xml:space="preserve">vlada, međunarodnih organizacija, drugih proračuna i od ostalih subjekata unutar općeg </t>
  </si>
  <si>
    <t>proračuna.</t>
  </si>
  <si>
    <r>
      <t xml:space="preserve">6. U izvor financiranja – </t>
    </r>
    <r>
      <rPr>
        <i/>
        <sz val="12"/>
        <color rgb="FFFF0000"/>
        <rFont val="Arial Narrow"/>
        <family val="2"/>
        <charset val="238"/>
      </rPr>
      <t>donacije</t>
    </r>
    <r>
      <rPr>
        <sz val="12"/>
        <color rgb="FF000000"/>
        <rFont val="Arial Narrow"/>
        <family val="2"/>
        <charset val="238"/>
      </rPr>
      <t xml:space="preserve"> uključuju se prihodi koji se ostvaruju od fizičkih osoba, </t>
    </r>
  </si>
  <si>
    <t>neprofitnih organizacija, trgovačkih društava i od ostalih subjekata izvan općeg proračuna.</t>
  </si>
  <si>
    <r>
      <t xml:space="preserve">7. U izvor financiranja – </t>
    </r>
    <r>
      <rPr>
        <i/>
        <sz val="12"/>
        <color rgb="FFFF0000"/>
        <rFont val="Arial Narrow"/>
        <family val="2"/>
        <charset val="238"/>
      </rPr>
      <t xml:space="preserve">prihodi od prodaje ili zamjene nefinancijske imovine i naknade </t>
    </r>
  </si>
  <si>
    <r>
      <rPr>
        <i/>
        <sz val="12"/>
        <color rgb="FFFF0000"/>
        <rFont val="Arial Narrow"/>
        <family val="2"/>
        <charset val="238"/>
      </rPr>
      <t>s naslova osiguranja</t>
    </r>
    <r>
      <rPr>
        <sz val="12"/>
        <color theme="1"/>
        <rFont val="Arial Narrow"/>
        <family val="2"/>
        <charset val="238"/>
      </rPr>
      <t xml:space="preserve"> uključuju se prihodi koji se ostvaruju prodajom ili zamjenom nefinancijske</t>
    </r>
  </si>
  <si>
    <t>imovine i od naknade štete s osnove osiguranja.</t>
  </si>
  <si>
    <r>
      <t xml:space="preserve">8. U izvor financiranja – </t>
    </r>
    <r>
      <rPr>
        <i/>
        <sz val="12"/>
        <color rgb="FFFF0000"/>
        <rFont val="Arial Narrow"/>
        <family val="2"/>
        <charset val="238"/>
      </rPr>
      <t xml:space="preserve">namjenski primici </t>
    </r>
    <r>
      <rPr>
        <sz val="12"/>
        <color rgb="FF000000"/>
        <rFont val="Arial Narrow"/>
        <family val="2"/>
        <charset val="238"/>
      </rPr>
      <t xml:space="preserve">uključuju se primici od financijske imovine i </t>
    </r>
  </si>
  <si>
    <t>zaduživanja, čija je namjena utvrđena posebnim ugovorima i/ili propisima.</t>
  </si>
  <si>
    <t>329</t>
  </si>
  <si>
    <t>28</t>
  </si>
  <si>
    <t>SVEUKUPNO KORISNIK (zbroj aktivnosti - A, T ili K )</t>
  </si>
  <si>
    <t>BAZA , ne dirati</t>
  </si>
  <si>
    <t>Sveukupno</t>
  </si>
  <si>
    <t>0'1</t>
  </si>
  <si>
    <t>02</t>
  </si>
  <si>
    <t>821  - Primici od donosa iz ranijih godina</t>
  </si>
  <si>
    <t>811 - Namjenski primici od zaduživanja</t>
  </si>
  <si>
    <t>711 - Prih od prodaje ili zamjene nefinancijske imovine i naknade štete od osiguranja</t>
  </si>
  <si>
    <t>611 - Donacije</t>
  </si>
  <si>
    <t>541 - Pomoći tijela i fondova EU</t>
  </si>
  <si>
    <t>521 - FZOEU, TZ i drugi, za posebne ( i / ili ugovorene ) namjene</t>
  </si>
  <si>
    <t>311 - Vlastiti prihodi - uplate roditelja i osoblja ( nastavnika i dr )</t>
  </si>
  <si>
    <t>ukupno vlastitI (311 do 821)</t>
  </si>
  <si>
    <t>ukupno Grad i vlastitI</t>
  </si>
  <si>
    <t>511 - OŠ - COP</t>
  </si>
  <si>
    <t>111 - Redovna djelatnost - kod korisnika - iz grada</t>
  </si>
  <si>
    <t>112 - Posebni programi - zajednički dio - iz grada</t>
  </si>
  <si>
    <t>ukupno 111 + 112</t>
  </si>
  <si>
    <t>01</t>
  </si>
  <si>
    <t>RASHODI</t>
  </si>
  <si>
    <t>551 - Pomoći iz inozemstva</t>
  </si>
  <si>
    <t>Pomoći iz inozemstva</t>
  </si>
  <si>
    <t>Proračuni-drugi nivoi, za posebne ( i / ili ugovorene ) namjene</t>
  </si>
  <si>
    <t>531 - Proračuni-drugi nivoi, za posebne ( i / ili ugovorene ) namjene</t>
  </si>
  <si>
    <r>
      <t xml:space="preserve">54 - </t>
    </r>
    <r>
      <rPr>
        <strike/>
        <sz val="10"/>
        <color theme="1"/>
        <rFont val="Arial Narrow"/>
        <family val="2"/>
        <charset val="238"/>
      </rPr>
      <t>pomoći EU</t>
    </r>
  </si>
  <si>
    <t>sufinanciranje - UPLATE RODITELJA</t>
  </si>
  <si>
    <t>Materijal i sirovine - NAMIRNICE</t>
  </si>
  <si>
    <t>Intelektualne i osobne usluge  (zbor i pedagog )</t>
  </si>
  <si>
    <t xml:space="preserve">Uredski materijal i ostali materijalni rashodi </t>
  </si>
  <si>
    <t>Materijal i sirovine   - SV.NIKOLA, paketići</t>
  </si>
  <si>
    <t>Uredski materijal i ostali materijalni rashodi - KARNEVAL</t>
  </si>
  <si>
    <t>ukupno Grad _samo 111 i vlastitI</t>
  </si>
  <si>
    <t>29=10+22</t>
  </si>
  <si>
    <t>samo 111 + uk.vlast</t>
  </si>
  <si>
    <t>19 = 1 + 13</t>
  </si>
  <si>
    <t>Oprema-ostala</t>
  </si>
  <si>
    <t>Uredski materijal i ostali materijalni rashodi-DIDAKTIKA</t>
  </si>
  <si>
    <t>Rashodi za zaposlene</t>
  </si>
  <si>
    <t>Plaće (Bruto)</t>
  </si>
  <si>
    <t>Doprinosi na plaće</t>
  </si>
  <si>
    <t>Materijalni rashodi</t>
  </si>
  <si>
    <t>Naknade troškova zaposlenima</t>
  </si>
  <si>
    <t>Rashodi za materijal i energiju</t>
  </si>
  <si>
    <t>Rashidi za usluge</t>
  </si>
  <si>
    <t>Ostali financijski rashodi</t>
  </si>
  <si>
    <t>Rashodi za nabavu proizvedene dugotrajne imovine</t>
  </si>
  <si>
    <t>Postrojenje i oprema</t>
  </si>
  <si>
    <t>Knjige,umjetnička djela i ostale izložbene vrijednosti</t>
  </si>
  <si>
    <t>Rashodi za usluge</t>
  </si>
  <si>
    <t>T.D.V.-G.I.I. NARIDOLA</t>
  </si>
  <si>
    <t xml:space="preserve">311 - Vlastiti prihodi - uplate roditelja i osoblja </t>
  </si>
  <si>
    <t>PROJEKCIJA 2020</t>
  </si>
  <si>
    <t xml:space="preserve">Doprinosi za mirovinsko osiguranje </t>
  </si>
  <si>
    <t>ukupno tropkovi</t>
  </si>
  <si>
    <t>Usluge telefona, pošte i prijevoza(IZETI DJECE)</t>
  </si>
  <si>
    <t>Sitni inventar -DIDAKTIKA</t>
  </si>
  <si>
    <t xml:space="preserve">Pristojbe i naknade </t>
  </si>
  <si>
    <t>Intelektualne i osobne usluge (+ MENTORSTVO PEDAGOG-ZA IZVOR 112)</t>
  </si>
  <si>
    <r>
      <t xml:space="preserve">Aktivnost: A103501 </t>
    </r>
    <r>
      <rPr>
        <b/>
        <sz val="10.5"/>
        <color rgb="FFFF0000"/>
        <rFont val="Arial Narrow"/>
        <family val="2"/>
        <charset val="238"/>
      </rPr>
      <t xml:space="preserve"> REDOVAN RAD 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</si>
  <si>
    <r>
      <t xml:space="preserve">Aktivnost: A103502 </t>
    </r>
    <r>
      <rPr>
        <b/>
        <sz val="10.5"/>
        <color rgb="FFFF0000"/>
        <rFont val="Arial Narrow"/>
        <family val="2"/>
        <charset val="238"/>
      </rPr>
      <t xml:space="preserve"> UV 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</si>
  <si>
    <r>
      <t xml:space="preserve">Aktivnost: </t>
    </r>
    <r>
      <rPr>
        <b/>
        <sz val="10.5"/>
        <color rgb="FFFF0000"/>
        <rFont val="Arial Narrow"/>
        <family val="2"/>
        <charset val="238"/>
      </rPr>
      <t xml:space="preserve">  POMOĆNICI 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</si>
  <si>
    <r>
      <t xml:space="preserve">Aktivnost: A103503  </t>
    </r>
    <r>
      <rPr>
        <b/>
        <sz val="10.5"/>
        <color rgb="FFFF0000"/>
        <rFont val="Arial Narrow"/>
        <family val="2"/>
        <charset val="238"/>
      </rPr>
      <t xml:space="preserve">NAC.MANJINE 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</si>
  <si>
    <r>
      <t xml:space="preserve">Aktivnost:  A103504   </t>
    </r>
    <r>
      <rPr>
        <b/>
        <sz val="10.5"/>
        <color rgb="FFFF0000"/>
        <rFont val="Arial Narrow"/>
        <family val="2"/>
        <charset val="238"/>
      </rPr>
      <t xml:space="preserve"> PREDŠKOLA  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</si>
  <si>
    <r>
      <t xml:space="preserve">Aktivnost:A 103505  </t>
    </r>
    <r>
      <rPr>
        <b/>
        <sz val="10.5"/>
        <color rgb="FFFF0000"/>
        <rFont val="Arial Narrow"/>
        <family val="2"/>
        <charset val="238"/>
      </rPr>
      <t xml:space="preserve"> POTEŠKOĆE 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</si>
  <si>
    <t>521-HZZ,FZOEU,TZ,CK i dr.-za posebne i /ili ugovorene namjene</t>
  </si>
  <si>
    <t xml:space="preserve">tekuće pomoći od izvanproračunskih korisnika </t>
  </si>
  <si>
    <t>63414</t>
  </si>
  <si>
    <t>Tekuće pomoći od HZZ-a</t>
  </si>
  <si>
    <t>PROJEKCIJA 2021</t>
  </si>
  <si>
    <t>Razdjel: 7 UPRAVNI ODJEL ZA DRUŠTVENE DJELATNOSTI                                               Glava: 02 DJEČJI VRTIĆI                                                                    PROGRAM: 1035      DJELATNOSTI       USTANOVA U PREDŠKOLSTVU                                                                                                                                                                                                                 PRORAČUNSKI KORISNIK 34522: T.D.V.-G.I.I. NARIDOLA                                                                                      Funk.klas.: 09 Obrazovanje                                                                                              Izvor: 111,112,311,521,531,551 i 821</t>
  </si>
  <si>
    <t>Postrojenja i oprema</t>
  </si>
  <si>
    <t xml:space="preserve">Ostale usluge  - ZBOR 11.200  </t>
  </si>
  <si>
    <r>
      <t xml:space="preserve">Aktivnost:A103210 </t>
    </r>
    <r>
      <rPr>
        <b/>
        <sz val="10.5"/>
        <color rgb="FFFF0000"/>
        <rFont val="Arial Narrow"/>
        <family val="2"/>
        <charset val="238"/>
      </rPr>
      <t xml:space="preserve"> SUBV SMJEŠT  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</si>
  <si>
    <r>
      <t>Aktivnost:  K103501</t>
    </r>
    <r>
      <rPr>
        <b/>
        <sz val="10.5"/>
        <color rgb="FFFF0000"/>
        <rFont val="Arial Narrow"/>
        <family val="2"/>
        <charset val="238"/>
      </rPr>
      <t xml:space="preserve"> OPREMANJE    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</si>
  <si>
    <t xml:space="preserve"> FINANCIJSKI  PLAN ZA 2019.godinu + PROJEKCIJE za 2020. i 2021.g.</t>
  </si>
  <si>
    <r>
      <t xml:space="preserve">Aktivnost:A102501  </t>
    </r>
    <r>
      <rPr>
        <b/>
        <sz val="10.5"/>
        <color rgb="FFFF0000"/>
        <rFont val="Arial Narrow"/>
        <family val="2"/>
        <charset val="238"/>
      </rPr>
      <t xml:space="preserve">OBRAZOVNE AKT </t>
    </r>
    <r>
      <rPr>
        <b/>
        <sz val="10.5"/>
        <rFont val="Arial Narrow"/>
        <family val="2"/>
        <charset val="238"/>
      </rPr>
      <t xml:space="preserve"> i  </t>
    </r>
    <r>
      <rPr>
        <b/>
        <sz val="10.5"/>
        <color rgb="FFFF0000"/>
        <rFont val="Arial Narrow"/>
        <family val="2"/>
        <charset val="238"/>
      </rPr>
      <t xml:space="preserve"> NOVOGOD. BLAGD 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</si>
  <si>
    <r>
      <t xml:space="preserve">Aktivnost:A102502   </t>
    </r>
    <r>
      <rPr>
        <b/>
        <sz val="10.5"/>
        <color rgb="FFFF0000"/>
        <rFont val="Arial Narrow"/>
        <family val="2"/>
        <charset val="238"/>
      </rPr>
      <t xml:space="preserve"> MANIF-KULT    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</si>
</sst>
</file>

<file path=xl/styles.xml><?xml version="1.0" encoding="utf-8"?>
<styleSheet xmlns="http://schemas.openxmlformats.org/spreadsheetml/2006/main">
  <fonts count="69">
    <font>
      <sz val="11"/>
      <color theme="1"/>
      <name val="Calibri"/>
      <family val="2"/>
      <charset val="238"/>
      <scheme val="minor"/>
    </font>
    <font>
      <sz val="10.5"/>
      <color theme="1"/>
      <name val="Arial Narrow"/>
      <family val="2"/>
      <charset val="238"/>
    </font>
    <font>
      <sz val="10"/>
      <color indexed="8"/>
      <name val="Arial"/>
      <family val="2"/>
      <charset val="238"/>
    </font>
    <font>
      <sz val="10.5"/>
      <name val="Arial Narrow"/>
      <family val="2"/>
      <charset val="238"/>
    </font>
    <font>
      <b/>
      <sz val="10.5"/>
      <color theme="1"/>
      <name val="Arial Narrow"/>
      <family val="2"/>
      <charset val="238"/>
    </font>
    <font>
      <b/>
      <sz val="10.5"/>
      <color rgb="FFFF0000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sz val="9"/>
      <color rgb="FF00B050"/>
      <name val="Arial Narrow"/>
      <family val="2"/>
      <charset val="238"/>
    </font>
    <font>
      <sz val="9"/>
      <color theme="1"/>
      <name val="Arial Narrow"/>
      <family val="2"/>
      <charset val="238"/>
    </font>
    <font>
      <sz val="11"/>
      <name val="Arial Narrow"/>
      <family val="2"/>
      <charset val="238"/>
    </font>
    <font>
      <sz val="8"/>
      <name val="Arial Narrow"/>
      <family val="2"/>
      <charset val="238"/>
    </font>
    <font>
      <b/>
      <sz val="11"/>
      <name val="Arial Narrow"/>
      <family val="2"/>
      <charset val="238"/>
    </font>
    <font>
      <sz val="13"/>
      <name val="Arial Narrow"/>
      <family val="2"/>
      <charset val="238"/>
    </font>
    <font>
      <b/>
      <sz val="10"/>
      <name val="Arial Narrow"/>
      <family val="2"/>
      <charset val="238"/>
    </font>
    <font>
      <b/>
      <i/>
      <sz val="11"/>
      <name val="Arial Narrow"/>
      <family val="2"/>
      <charset val="238"/>
    </font>
    <font>
      <b/>
      <sz val="11"/>
      <color rgb="FFFF0000"/>
      <name val="Arial Narrow"/>
      <family val="2"/>
      <charset val="238"/>
    </font>
    <font>
      <i/>
      <sz val="11"/>
      <name val="Arial Narrow"/>
      <family val="2"/>
      <charset val="238"/>
    </font>
    <font>
      <i/>
      <sz val="14"/>
      <name val="Arial Narrow"/>
      <family val="2"/>
      <charset val="238"/>
    </font>
    <font>
      <b/>
      <i/>
      <sz val="14"/>
      <name val="Arial Narrow"/>
      <family val="2"/>
      <charset val="238"/>
    </font>
    <font>
      <sz val="10"/>
      <name val="Arial Narrow"/>
      <family val="2"/>
      <charset val="238"/>
    </font>
    <font>
      <i/>
      <sz val="7"/>
      <name val="Arial Narrow"/>
      <family val="2"/>
      <charset val="238"/>
    </font>
    <font>
      <sz val="7"/>
      <name val="Arial Narrow"/>
      <family val="2"/>
      <charset val="238"/>
    </font>
    <font>
      <sz val="8"/>
      <color indexed="20"/>
      <name val="Arial Narrow"/>
      <family val="2"/>
      <charset val="238"/>
    </font>
    <font>
      <i/>
      <sz val="11"/>
      <color indexed="20"/>
      <name val="Arial Narrow"/>
      <family val="2"/>
      <charset val="238"/>
    </font>
    <font>
      <sz val="8"/>
      <color indexed="12"/>
      <name val="Arial Narrow"/>
      <family val="2"/>
      <charset val="238"/>
    </font>
    <font>
      <sz val="11"/>
      <color indexed="12"/>
      <name val="Arial Narrow"/>
      <family val="2"/>
      <charset val="238"/>
    </font>
    <font>
      <i/>
      <sz val="11"/>
      <color indexed="12"/>
      <name val="Arial Narrow"/>
      <family val="2"/>
      <charset val="238"/>
    </font>
    <font>
      <sz val="8"/>
      <color indexed="17"/>
      <name val="Arial Narrow"/>
      <family val="2"/>
      <charset val="238"/>
    </font>
    <font>
      <i/>
      <sz val="11"/>
      <color indexed="17"/>
      <name val="Arial Narrow"/>
      <family val="2"/>
      <charset val="238"/>
    </font>
    <font>
      <i/>
      <sz val="12"/>
      <name val="Arial Narrow"/>
      <family val="2"/>
      <charset val="238"/>
    </font>
    <font>
      <i/>
      <sz val="12"/>
      <color indexed="12"/>
      <name val="Arial Narrow"/>
      <family val="2"/>
      <charset val="238"/>
    </font>
    <font>
      <sz val="12"/>
      <name val="Arial Narrow"/>
      <family val="2"/>
      <charset val="238"/>
    </font>
    <font>
      <sz val="9"/>
      <name val="Arial Narrow"/>
      <family val="2"/>
      <charset val="238"/>
    </font>
    <font>
      <sz val="14"/>
      <name val="Arial Narrow"/>
      <family val="2"/>
      <charset val="238"/>
    </font>
    <font>
      <b/>
      <sz val="10"/>
      <color rgb="FFFF0000"/>
      <name val="Arial Narrow"/>
      <family val="2"/>
      <charset val="238"/>
    </font>
    <font>
      <sz val="12"/>
      <color theme="1"/>
      <name val="Arial Narrow"/>
      <family val="2"/>
      <charset val="238"/>
    </font>
    <font>
      <u/>
      <sz val="12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name val="Arial Narrow"/>
      <family val="2"/>
      <charset val="238"/>
    </font>
    <font>
      <strike/>
      <sz val="12"/>
      <color rgb="FFFF0000"/>
      <name val="Arial Narrow"/>
      <family val="2"/>
      <charset val="238"/>
    </font>
    <font>
      <sz val="12"/>
      <color rgb="FFFF0000"/>
      <name val="Arial Narrow"/>
      <family val="2"/>
      <charset val="238"/>
    </font>
    <font>
      <sz val="12"/>
      <color rgb="FF000000"/>
      <name val="Arial Narrow"/>
      <family val="2"/>
      <charset val="238"/>
    </font>
    <font>
      <sz val="11"/>
      <color rgb="FFFF0000"/>
      <name val="Calibri"/>
      <family val="2"/>
      <charset val="238"/>
      <scheme val="minor"/>
    </font>
    <font>
      <i/>
      <sz val="12"/>
      <color rgb="FFFF0000"/>
      <name val="Arial Narrow"/>
      <family val="2"/>
      <charset val="238"/>
    </font>
    <font>
      <b/>
      <sz val="12"/>
      <color rgb="FF000000"/>
      <name val="Arial Narrow"/>
      <family val="2"/>
      <charset val="238"/>
    </font>
    <font>
      <i/>
      <sz val="10.5"/>
      <name val="Arial Narrow"/>
      <family val="2"/>
      <charset val="238"/>
    </font>
    <font>
      <sz val="10.5"/>
      <color rgb="FF3048C0"/>
      <name val="Arial Narrow"/>
      <family val="2"/>
      <charset val="238"/>
    </font>
    <font>
      <b/>
      <sz val="10.5"/>
      <color rgb="FF3048C0"/>
      <name val="Arial Narrow"/>
      <family val="2"/>
      <charset val="238"/>
    </font>
    <font>
      <i/>
      <sz val="10.5"/>
      <color indexed="20"/>
      <name val="Arial Narrow"/>
      <family val="2"/>
      <charset val="238"/>
    </font>
    <font>
      <sz val="10.5"/>
      <color indexed="12"/>
      <name val="Arial Narrow"/>
      <family val="2"/>
      <charset val="238"/>
    </font>
    <font>
      <i/>
      <sz val="10.5"/>
      <color indexed="12"/>
      <name val="Arial Narrow"/>
      <family val="2"/>
      <charset val="238"/>
    </font>
    <font>
      <i/>
      <sz val="10.5"/>
      <color indexed="17"/>
      <name val="Arial Narrow"/>
      <family val="2"/>
      <charset val="238"/>
    </font>
    <font>
      <b/>
      <i/>
      <sz val="10.5"/>
      <name val="Arial Narrow"/>
      <family val="2"/>
      <charset val="238"/>
    </font>
    <font>
      <b/>
      <sz val="12"/>
      <color rgb="FF3048C0"/>
      <name val="Arial Narrow"/>
      <family val="2"/>
      <charset val="238"/>
    </font>
    <font>
      <strike/>
      <sz val="10"/>
      <color theme="1"/>
      <name val="Arial Narrow"/>
      <family val="2"/>
      <charset val="238"/>
    </font>
    <font>
      <b/>
      <sz val="10.5"/>
      <name val="Arial Narrow"/>
      <family val="2"/>
      <charset val="238"/>
    </font>
    <font>
      <sz val="11"/>
      <color rgb="FF7030A0"/>
      <name val="Arial Narrow"/>
      <family val="2"/>
      <charset val="238"/>
    </font>
    <font>
      <sz val="13"/>
      <color rgb="FF7030A0"/>
      <name val="Arial Narrow"/>
      <family val="2"/>
      <charset val="238"/>
    </font>
    <font>
      <b/>
      <sz val="11"/>
      <color rgb="FF7030A0"/>
      <name val="Arial Narrow"/>
      <family val="2"/>
      <charset val="238"/>
    </font>
    <font>
      <b/>
      <i/>
      <sz val="11"/>
      <color rgb="FF7030A0"/>
      <name val="Arial Narrow"/>
      <family val="2"/>
      <charset val="238"/>
    </font>
    <font>
      <b/>
      <i/>
      <sz val="14"/>
      <color rgb="FF7030A0"/>
      <name val="Arial Narrow"/>
      <family val="2"/>
      <charset val="238"/>
    </font>
    <font>
      <sz val="7"/>
      <color rgb="FF7030A0"/>
      <name val="Arial Narrow"/>
      <family val="2"/>
      <charset val="238"/>
    </font>
    <font>
      <sz val="10.5"/>
      <color rgb="FF7030A0"/>
      <name val="Arial Narrow"/>
      <family val="2"/>
      <charset val="238"/>
    </font>
    <font>
      <b/>
      <sz val="10"/>
      <color rgb="FF7030A0"/>
      <name val="Arial Narrow"/>
      <family val="2"/>
      <charset val="238"/>
    </font>
    <font>
      <sz val="8"/>
      <color rgb="FF7030A0"/>
      <name val="Arial Narrow"/>
      <family val="2"/>
      <charset val="238"/>
    </font>
    <font>
      <sz val="10.5"/>
      <color rgb="FFFF0000"/>
      <name val="Arial Narrow"/>
      <family val="2"/>
      <charset val="238"/>
    </font>
    <font>
      <b/>
      <sz val="9"/>
      <name val="Arial Narrow"/>
      <family val="2"/>
      <charset val="238"/>
    </font>
    <font>
      <i/>
      <sz val="10.5"/>
      <color rgb="FF3048C0"/>
      <name val="Arial Narrow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99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/>
      <top/>
      <bottom/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315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3" fontId="1" fillId="0" borderId="0" xfId="0" applyNumberFormat="1" applyFont="1" applyFill="1" applyAlignment="1">
      <alignment vertical="center"/>
    </xf>
    <xf numFmtId="3" fontId="5" fillId="0" borderId="0" xfId="0" applyNumberFormat="1" applyFont="1" applyFill="1" applyAlignment="1">
      <alignment vertical="center"/>
    </xf>
    <xf numFmtId="0" fontId="5" fillId="0" borderId="0" xfId="2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3" fontId="7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3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49" fontId="10" fillId="0" borderId="0" xfId="0" applyNumberFormat="1" applyFont="1" applyFill="1" applyAlignment="1">
      <alignment horizontal="center" vertical="center"/>
    </xf>
    <xf numFmtId="49" fontId="9" fillId="0" borderId="0" xfId="0" applyNumberFormat="1" applyFont="1" applyFill="1" applyAlignment="1">
      <alignment vertical="center"/>
    </xf>
    <xf numFmtId="3" fontId="9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left"/>
    </xf>
    <xf numFmtId="0" fontId="12" fillId="0" borderId="3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Border="1" applyAlignment="1">
      <alignment horizontal="centerContinuous" vertical="center"/>
    </xf>
    <xf numFmtId="0" fontId="11" fillId="0" borderId="0" xfId="0" applyFont="1" applyFill="1" applyAlignment="1">
      <alignment horizontal="centerContinuous" vertical="center"/>
    </xf>
    <xf numFmtId="3" fontId="13" fillId="0" borderId="0" xfId="0" applyNumberFormat="1" applyFont="1" applyFill="1" applyAlignment="1">
      <alignment vertical="center"/>
    </xf>
    <xf numFmtId="49" fontId="11" fillId="0" borderId="0" xfId="0" applyNumberFormat="1" applyFont="1" applyFill="1" applyBorder="1" applyAlignment="1">
      <alignment horizontal="left" vertical="center"/>
    </xf>
    <xf numFmtId="49" fontId="11" fillId="0" borderId="0" xfId="0" quotePrefix="1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Continuous" vertical="center"/>
    </xf>
    <xf numFmtId="49" fontId="14" fillId="0" borderId="0" xfId="0" applyNumberFormat="1" applyFont="1" applyFill="1" applyBorder="1" applyAlignment="1">
      <alignment horizontal="centerContinuous" vertical="center"/>
    </xf>
    <xf numFmtId="3" fontId="9" fillId="0" borderId="0" xfId="0" applyNumberFormat="1" applyFont="1" applyFill="1" applyAlignment="1">
      <alignment horizontal="centerContinuous" vertical="center"/>
    </xf>
    <xf numFmtId="3" fontId="11" fillId="0" borderId="0" xfId="0" quotePrefix="1" applyNumberFormat="1" applyFont="1" applyFill="1" applyBorder="1" applyAlignment="1">
      <alignment horizontal="centerContinuous" vertical="center"/>
    </xf>
    <xf numFmtId="3" fontId="15" fillId="0" borderId="0" xfId="0" applyNumberFormat="1" applyFont="1" applyFill="1" applyAlignment="1">
      <alignment horizontal="centerContinuous" vertical="center" wrapText="1"/>
    </xf>
    <xf numFmtId="4" fontId="11" fillId="0" borderId="0" xfId="0" applyNumberFormat="1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4" fontId="9" fillId="0" borderId="0" xfId="0" applyNumberFormat="1" applyFont="1" applyFill="1" applyAlignment="1">
      <alignment horizontal="left" vertical="center"/>
    </xf>
    <xf numFmtId="0" fontId="9" fillId="0" borderId="0" xfId="0" applyFont="1" applyFill="1" applyAlignment="1">
      <alignment horizontal="centerContinuous" vertical="center"/>
    </xf>
    <xf numFmtId="3" fontId="9" fillId="0" borderId="0" xfId="0" applyNumberFormat="1" applyFont="1" applyFill="1" applyAlignment="1">
      <alignment horizontal="left" vertical="center"/>
    </xf>
    <xf numFmtId="3" fontId="15" fillId="0" borderId="0" xfId="0" applyNumberFormat="1" applyFont="1" applyFill="1" applyAlignment="1">
      <alignment horizontal="left" vertical="center"/>
    </xf>
    <xf numFmtId="4" fontId="11" fillId="0" borderId="0" xfId="0" applyNumberFormat="1" applyFont="1" applyFill="1" applyAlignment="1">
      <alignment horizontal="centerContinuous" vertical="center"/>
    </xf>
    <xf numFmtId="0" fontId="16" fillId="0" borderId="0" xfId="0" applyFont="1" applyFill="1" applyAlignment="1">
      <alignment vertical="center"/>
    </xf>
    <xf numFmtId="0" fontId="14" fillId="0" borderId="0" xfId="0" quotePrefix="1" applyFont="1" applyFill="1" applyAlignment="1">
      <alignment horizontal="centerContinuous" vertical="center"/>
    </xf>
    <xf numFmtId="3" fontId="16" fillId="0" borderId="0" xfId="0" applyNumberFormat="1" applyFont="1" applyFill="1" applyAlignment="1">
      <alignment horizontal="centerContinuous" vertical="center"/>
    </xf>
    <xf numFmtId="3" fontId="14" fillId="0" borderId="0" xfId="0" quotePrefix="1" applyNumberFormat="1" applyFont="1" applyFill="1" applyBorder="1" applyAlignment="1">
      <alignment horizontal="centerContinuous" vertical="center"/>
    </xf>
    <xf numFmtId="3" fontId="16" fillId="0" borderId="0" xfId="0" applyNumberFormat="1" applyFont="1" applyFill="1" applyAlignment="1">
      <alignment horizontal="center" vertical="center"/>
    </xf>
    <xf numFmtId="0" fontId="14" fillId="0" borderId="0" xfId="0" quotePrefix="1" applyFont="1" applyFill="1" applyAlignment="1">
      <alignment horizontal="left" vertical="center"/>
    </xf>
    <xf numFmtId="0" fontId="17" fillId="0" borderId="0" xfId="0" applyFont="1" applyFill="1" applyAlignment="1">
      <alignment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horizontal="centerContinuous" vertical="center"/>
    </xf>
    <xf numFmtId="0" fontId="17" fillId="0" borderId="0" xfId="0" applyFont="1" applyFill="1" applyBorder="1" applyAlignment="1">
      <alignment horizontal="centerContinuous" vertical="center"/>
    </xf>
    <xf numFmtId="3" fontId="18" fillId="0" borderId="0" xfId="0" applyNumberFormat="1" applyFont="1" applyFill="1" applyBorder="1" applyAlignment="1">
      <alignment horizontal="centerContinuous" vertical="center"/>
    </xf>
    <xf numFmtId="0" fontId="19" fillId="0" borderId="0" xfId="0" applyFont="1" applyFill="1" applyAlignment="1">
      <alignment vertical="center"/>
    </xf>
    <xf numFmtId="49" fontId="19" fillId="0" borderId="4" xfId="0" applyNumberFormat="1" applyFont="1" applyFill="1" applyBorder="1" applyAlignment="1">
      <alignment horizontal="centerContinuous" vertical="center" wrapText="1"/>
    </xf>
    <xf numFmtId="49" fontId="19" fillId="0" borderId="4" xfId="0" applyNumberFormat="1" applyFont="1" applyFill="1" applyBorder="1" applyAlignment="1">
      <alignment horizontal="center" vertical="center" wrapText="1"/>
    </xf>
    <xf numFmtId="3" fontId="13" fillId="0" borderId="4" xfId="0" applyNumberFormat="1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3" fontId="19" fillId="0" borderId="4" xfId="0" applyNumberFormat="1" applyFont="1" applyFill="1" applyBorder="1" applyAlignment="1">
      <alignment horizontal="center" vertical="center" textRotation="90" wrapText="1"/>
    </xf>
    <xf numFmtId="49" fontId="20" fillId="0" borderId="0" xfId="0" applyNumberFormat="1" applyFont="1" applyFill="1" applyAlignment="1">
      <alignment horizontal="center" vertical="center" wrapText="1"/>
    </xf>
    <xf numFmtId="49" fontId="21" fillId="0" borderId="4" xfId="0" quotePrefix="1" applyNumberFormat="1" applyFont="1" applyFill="1" applyBorder="1" applyAlignment="1">
      <alignment horizontal="centerContinuous" vertical="center"/>
    </xf>
    <xf numFmtId="49" fontId="21" fillId="0" borderId="4" xfId="0" quotePrefix="1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49" fontId="10" fillId="0" borderId="6" xfId="0" applyNumberFormat="1" applyFont="1" applyFill="1" applyBorder="1" applyAlignment="1">
      <alignment horizontal="center" vertical="center"/>
    </xf>
    <xf numFmtId="49" fontId="10" fillId="2" borderId="7" xfId="0" applyNumberFormat="1" applyFont="1" applyFill="1" applyBorder="1" applyAlignment="1">
      <alignment horizontal="center" vertical="center"/>
    </xf>
    <xf numFmtId="49" fontId="10" fillId="0" borderId="7" xfId="0" applyNumberFormat="1" applyFont="1" applyFill="1" applyBorder="1" applyAlignment="1">
      <alignment horizontal="center" vertical="center"/>
    </xf>
    <xf numFmtId="49" fontId="10" fillId="0" borderId="8" xfId="0" applyNumberFormat="1" applyFont="1" applyFill="1" applyBorder="1" applyAlignment="1">
      <alignment horizontal="center" vertical="center"/>
    </xf>
    <xf numFmtId="49" fontId="22" fillId="0" borderId="6" xfId="0" applyNumberFormat="1" applyFont="1" applyFill="1" applyBorder="1" applyAlignment="1">
      <alignment horizontal="center" vertical="center"/>
    </xf>
    <xf numFmtId="49" fontId="22" fillId="0" borderId="7" xfId="0" applyNumberFormat="1" applyFont="1" applyFill="1" applyBorder="1" applyAlignment="1">
      <alignment horizontal="center" vertical="center"/>
    </xf>
    <xf numFmtId="49" fontId="22" fillId="0" borderId="8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vertical="center"/>
    </xf>
    <xf numFmtId="49" fontId="24" fillId="0" borderId="6" xfId="0" applyNumberFormat="1" applyFont="1" applyFill="1" applyBorder="1" applyAlignment="1">
      <alignment horizontal="center" vertical="center"/>
    </xf>
    <xf numFmtId="49" fontId="24" fillId="0" borderId="7" xfId="0" applyNumberFormat="1" applyFont="1" applyFill="1" applyBorder="1" applyAlignment="1">
      <alignment horizontal="center" vertical="center"/>
    </xf>
    <xf numFmtId="49" fontId="24" fillId="0" borderId="8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49" fontId="10" fillId="0" borderId="8" xfId="0" applyNumberFormat="1" applyFont="1" applyFill="1" applyBorder="1" applyAlignment="1">
      <alignment horizontal="center" vertical="center" wrapText="1"/>
    </xf>
    <xf numFmtId="49" fontId="22" fillId="0" borderId="8" xfId="0" applyNumberFormat="1" applyFont="1" applyFill="1" applyBorder="1" applyAlignment="1">
      <alignment horizontal="center" vertical="center" wrapText="1"/>
    </xf>
    <xf numFmtId="49" fontId="27" fillId="0" borderId="6" xfId="0" applyNumberFormat="1" applyFont="1" applyFill="1" applyBorder="1" applyAlignment="1">
      <alignment horizontal="center" vertical="center"/>
    </xf>
    <xf numFmtId="49" fontId="27" fillId="0" borderId="7" xfId="0" applyNumberFormat="1" applyFont="1" applyFill="1" applyBorder="1" applyAlignment="1">
      <alignment horizontal="center" vertical="center"/>
    </xf>
    <xf numFmtId="49" fontId="27" fillId="0" borderId="8" xfId="0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31" fillId="0" borderId="0" xfId="0" applyFont="1" applyFill="1" applyAlignment="1">
      <alignment vertical="center"/>
    </xf>
    <xf numFmtId="49" fontId="32" fillId="0" borderId="0" xfId="0" applyNumberFormat="1" applyFont="1" applyFill="1" applyBorder="1" applyAlignment="1">
      <alignment horizontal="center" vertical="center" wrapText="1"/>
    </xf>
    <xf numFmtId="0" fontId="32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49" fontId="10" fillId="0" borderId="4" xfId="0" applyNumberFormat="1" applyFont="1" applyFill="1" applyBorder="1" applyAlignment="1">
      <alignment horizontal="center" vertical="center"/>
    </xf>
    <xf numFmtId="49" fontId="22" fillId="0" borderId="4" xfId="0" applyNumberFormat="1" applyFont="1" applyFill="1" applyBorder="1" applyAlignment="1">
      <alignment horizontal="center" vertical="center"/>
    </xf>
    <xf numFmtId="49" fontId="24" fillId="0" borderId="4" xfId="0" applyNumberFormat="1" applyFont="1" applyFill="1" applyBorder="1" applyAlignment="1">
      <alignment horizontal="center" vertical="center"/>
    </xf>
    <xf numFmtId="3" fontId="34" fillId="0" borderId="4" xfId="0" applyNumberFormat="1" applyFont="1" applyFill="1" applyBorder="1" applyAlignment="1">
      <alignment horizontal="center" vertical="center" wrapText="1"/>
    </xf>
    <xf numFmtId="49" fontId="10" fillId="4" borderId="8" xfId="0" applyNumberFormat="1" applyFont="1" applyFill="1" applyBorder="1" applyAlignment="1">
      <alignment horizontal="center" vertical="center"/>
    </xf>
    <xf numFmtId="49" fontId="22" fillId="4" borderId="8" xfId="0" applyNumberFormat="1" applyFont="1" applyFill="1" applyBorder="1" applyAlignment="1">
      <alignment horizontal="center" vertical="center"/>
    </xf>
    <xf numFmtId="49" fontId="24" fillId="4" borderId="8" xfId="0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8" fillId="0" borderId="5" xfId="0" quotePrefix="1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8" fillId="0" borderId="9" xfId="0" quotePrefix="1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8" fillId="0" borderId="11" xfId="0" quotePrefix="1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3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8" fillId="0" borderId="0" xfId="0" applyFont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6" fillId="0" borderId="0" xfId="0" applyFont="1" applyAlignment="1">
      <alignment horizontal="left" vertical="center"/>
    </xf>
    <xf numFmtId="0" fontId="3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8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left" vertical="center"/>
    </xf>
    <xf numFmtId="0" fontId="35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36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11" fillId="0" borderId="0" xfId="0" applyFont="1" applyAlignment="1">
      <alignment horizontal="centerContinuous" vertical="center"/>
    </xf>
    <xf numFmtId="0" fontId="31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4" xfId="0" applyFont="1" applyBorder="1" applyAlignment="1">
      <alignment horizontal="centerContinuous" vertical="center"/>
    </xf>
    <xf numFmtId="0" fontId="9" fillId="0" borderId="4" xfId="0" applyFont="1" applyBorder="1" applyAlignment="1">
      <alignment horizontal="left" vertical="center" indent="5"/>
    </xf>
    <xf numFmtId="0" fontId="39" fillId="0" borderId="4" xfId="0" applyFont="1" applyBorder="1" applyAlignment="1">
      <alignment horizontal="center" vertical="center"/>
    </xf>
    <xf numFmtId="0" fontId="39" fillId="0" borderId="4" xfId="0" applyFont="1" applyBorder="1" applyAlignment="1">
      <alignment vertical="center" wrapText="1"/>
    </xf>
    <xf numFmtId="0" fontId="31" fillId="0" borderId="4" xfId="0" quotePrefix="1" applyFont="1" applyBorder="1" applyAlignment="1">
      <alignment horizontal="center" vertical="center"/>
    </xf>
    <xf numFmtId="0" fontId="31" fillId="0" borderId="4" xfId="0" applyFont="1" applyBorder="1" applyAlignment="1">
      <alignment vertical="center" wrapText="1"/>
    </xf>
    <xf numFmtId="0" fontId="31" fillId="0" borderId="4" xfId="0" applyFont="1" applyBorder="1" applyAlignment="1">
      <alignment horizontal="left" vertical="center" wrapText="1"/>
    </xf>
    <xf numFmtId="0" fontId="31" fillId="0" borderId="4" xfId="0" applyFont="1" applyBorder="1" applyAlignment="1">
      <alignment horizontal="left"/>
    </xf>
    <xf numFmtId="0" fontId="19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0" fontId="19" fillId="0" borderId="0" xfId="0" applyFont="1" applyAlignment="1">
      <alignment horizontal="right" vertical="center"/>
    </xf>
    <xf numFmtId="49" fontId="32" fillId="0" borderId="0" xfId="0" applyNumberFormat="1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Continuous" vertical="center"/>
    </xf>
    <xf numFmtId="0" fontId="31" fillId="0" borderId="0" xfId="0" applyFont="1" applyBorder="1" applyAlignment="1">
      <alignment vertical="center"/>
    </xf>
    <xf numFmtId="0" fontId="31" fillId="0" borderId="13" xfId="0" quotePrefix="1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31" fillId="0" borderId="15" xfId="0" quotePrefix="1" applyFont="1" applyBorder="1" applyAlignment="1">
      <alignment horizontal="center" vertical="center"/>
    </xf>
    <xf numFmtId="0" fontId="41" fillId="0" borderId="4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Continuous" vertical="center"/>
    </xf>
    <xf numFmtId="0" fontId="9" fillId="0" borderId="16" xfId="0" applyFont="1" applyBorder="1" applyAlignment="1">
      <alignment horizontal="center" vertical="center"/>
    </xf>
    <xf numFmtId="0" fontId="40" fillId="0" borderId="16" xfId="0" quotePrefix="1" applyFont="1" applyBorder="1" applyAlignment="1">
      <alignment horizontal="center" vertical="center"/>
    </xf>
    <xf numFmtId="0" fontId="40" fillId="0" borderId="16" xfId="0" applyFont="1" applyBorder="1" applyAlignment="1">
      <alignment vertical="center" wrapText="1"/>
    </xf>
    <xf numFmtId="0" fontId="31" fillId="0" borderId="16" xfId="0" quotePrefix="1" applyFont="1" applyBorder="1" applyAlignment="1">
      <alignment horizontal="center" vertical="center"/>
    </xf>
    <xf numFmtId="0" fontId="31" fillId="0" borderId="16" xfId="0" applyFont="1" applyBorder="1" applyAlignment="1">
      <alignment vertical="center" wrapText="1"/>
    </xf>
    <xf numFmtId="0" fontId="40" fillId="0" borderId="16" xfId="0" applyFont="1" applyBorder="1" applyAlignment="1">
      <alignment horizontal="left" vertical="center" wrapText="1"/>
    </xf>
    <xf numFmtId="0" fontId="31" fillId="0" borderId="16" xfId="0" applyFont="1" applyBorder="1" applyAlignment="1">
      <alignment horizontal="left" vertical="center" wrapText="1"/>
    </xf>
    <xf numFmtId="0" fontId="31" fillId="0" borderId="15" xfId="0" applyFont="1" applyBorder="1" applyAlignment="1">
      <alignment vertical="center" wrapText="1"/>
    </xf>
    <xf numFmtId="0" fontId="31" fillId="0" borderId="13" xfId="0" applyFont="1" applyBorder="1" applyAlignment="1">
      <alignment vertical="center" wrapText="1"/>
    </xf>
    <xf numFmtId="0" fontId="31" fillId="0" borderId="15" xfId="0" applyFont="1" applyBorder="1" applyAlignment="1">
      <alignment horizontal="left" vertical="center" wrapText="1"/>
    </xf>
    <xf numFmtId="0" fontId="39" fillId="0" borderId="7" xfId="0" applyFont="1" applyBorder="1" applyAlignment="1">
      <alignment horizontal="center" vertical="center"/>
    </xf>
    <xf numFmtId="0" fontId="19" fillId="0" borderId="7" xfId="0" applyFont="1" applyBorder="1" applyAlignment="1">
      <alignment vertical="center"/>
    </xf>
    <xf numFmtId="0" fontId="19" fillId="0" borderId="7" xfId="0" applyFont="1" applyBorder="1" applyAlignment="1">
      <alignment horizontal="left" vertical="center"/>
    </xf>
    <xf numFmtId="0" fontId="39" fillId="0" borderId="8" xfId="0" applyFont="1" applyBorder="1" applyAlignment="1">
      <alignment vertical="center" wrapText="1"/>
    </xf>
    <xf numFmtId="0" fontId="41" fillId="0" borderId="8" xfId="0" applyFont="1" applyBorder="1" applyAlignment="1">
      <alignment horizontal="centerContinuous" vertical="center" wrapText="1"/>
    </xf>
    <xf numFmtId="0" fontId="39" fillId="0" borderId="6" xfId="0" applyFont="1" applyBorder="1" applyAlignment="1">
      <alignment vertical="center"/>
    </xf>
    <xf numFmtId="0" fontId="31" fillId="0" borderId="14" xfId="0" quotePrefix="1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31" fillId="0" borderId="17" xfId="0" quotePrefix="1" applyFont="1" applyBorder="1" applyAlignment="1">
      <alignment horizontal="center" vertical="center"/>
    </xf>
    <xf numFmtId="0" fontId="31" fillId="0" borderId="18" xfId="0" quotePrefix="1" applyFont="1" applyBorder="1" applyAlignment="1">
      <alignment horizontal="center" vertical="center"/>
    </xf>
    <xf numFmtId="0" fontId="31" fillId="0" borderId="19" xfId="0" quotePrefix="1" applyFont="1" applyBorder="1" applyAlignment="1">
      <alignment horizontal="center" vertical="center"/>
    </xf>
    <xf numFmtId="0" fontId="31" fillId="0" borderId="6" xfId="0" quotePrefix="1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0" fontId="31" fillId="0" borderId="20" xfId="0" quotePrefix="1" applyFont="1" applyBorder="1" applyAlignment="1">
      <alignment horizontal="center" vertical="center"/>
    </xf>
    <xf numFmtId="0" fontId="11" fillId="0" borderId="7" xfId="0" applyFont="1" applyBorder="1" applyAlignment="1">
      <alignment horizontal="centerContinuous" vertical="center"/>
    </xf>
    <xf numFmtId="0" fontId="41" fillId="0" borderId="7" xfId="0" applyFont="1" applyBorder="1" applyAlignment="1">
      <alignment horizontal="centerContinuous" vertical="center" wrapText="1"/>
    </xf>
    <xf numFmtId="0" fontId="42" fillId="0" borderId="0" xfId="0" applyFont="1" applyAlignment="1">
      <alignment horizontal="left"/>
    </xf>
    <xf numFmtId="0" fontId="43" fillId="0" borderId="0" xfId="0" applyFont="1"/>
    <xf numFmtId="0" fontId="35" fillId="0" borderId="0" xfId="0" applyFont="1"/>
    <xf numFmtId="0" fontId="35" fillId="0" borderId="0" xfId="0" applyFont="1" applyAlignment="1">
      <alignment horizontal="left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Continuous" vertical="center" wrapText="1"/>
    </xf>
    <xf numFmtId="0" fontId="11" fillId="0" borderId="7" xfId="0" applyFont="1" applyBorder="1" applyAlignment="1">
      <alignment horizontal="centerContinuous" vertical="center" wrapText="1"/>
    </xf>
    <xf numFmtId="0" fontId="9" fillId="0" borderId="16" xfId="0" applyFont="1" applyBorder="1" applyAlignment="1">
      <alignment horizontal="center" vertical="center" wrapText="1"/>
    </xf>
    <xf numFmtId="0" fontId="19" fillId="0" borderId="7" xfId="0" applyFont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left" vertical="center" wrapText="1"/>
    </xf>
    <xf numFmtId="3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3" applyFont="1" applyFill="1" applyBorder="1" applyAlignment="1">
      <alignment horizontal="left" vertical="center" wrapText="1"/>
    </xf>
    <xf numFmtId="0" fontId="5" fillId="0" borderId="0" xfId="0" applyFont="1" applyBorder="1" applyAlignment="1">
      <alignment vertical="center"/>
    </xf>
    <xf numFmtId="0" fontId="5" fillId="0" borderId="0" xfId="2" applyFont="1" applyFill="1" applyBorder="1" applyAlignment="1">
      <alignment horizontal="left" vertical="center" wrapText="1"/>
    </xf>
    <xf numFmtId="49" fontId="5" fillId="0" borderId="0" xfId="1" applyNumberFormat="1" applyFont="1" applyFill="1" applyBorder="1" applyAlignment="1">
      <alignment horizontal="center" vertical="center" wrapText="1"/>
    </xf>
    <xf numFmtId="3" fontId="5" fillId="0" borderId="0" xfId="0" applyNumberFormat="1" applyFont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7" fillId="0" borderId="0" xfId="1" applyFont="1" applyFill="1" applyBorder="1" applyAlignment="1">
      <alignment horizontal="center" vertical="center" wrapText="1"/>
    </xf>
    <xf numFmtId="0" fontId="47" fillId="0" borderId="0" xfId="1" applyFont="1" applyFill="1" applyBorder="1" applyAlignment="1">
      <alignment horizontal="left" vertical="center" wrapText="1"/>
    </xf>
    <xf numFmtId="3" fontId="47" fillId="0" borderId="0" xfId="0" applyNumberFormat="1" applyFont="1" applyFill="1" applyBorder="1" applyAlignment="1">
      <alignment vertical="center"/>
    </xf>
    <xf numFmtId="3" fontId="47" fillId="0" borderId="0" xfId="0" applyNumberFormat="1" applyFont="1" applyFill="1" applyAlignment="1">
      <alignment vertical="center"/>
    </xf>
    <xf numFmtId="0" fontId="47" fillId="0" borderId="0" xfId="0" applyFont="1" applyFill="1" applyBorder="1" applyAlignment="1">
      <alignment vertical="center"/>
    </xf>
    <xf numFmtId="49" fontId="47" fillId="0" borderId="0" xfId="1" applyNumberFormat="1" applyFont="1" applyFill="1" applyBorder="1" applyAlignment="1">
      <alignment horizontal="center" vertical="center" wrapText="1"/>
    </xf>
    <xf numFmtId="0" fontId="47" fillId="0" borderId="0" xfId="0" quotePrefix="1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vertical="center" wrapText="1"/>
    </xf>
    <xf numFmtId="0" fontId="47" fillId="0" borderId="0" xfId="0" applyFont="1" applyBorder="1" applyAlignment="1">
      <alignment horizontal="center" vertical="center"/>
    </xf>
    <xf numFmtId="0" fontId="47" fillId="0" borderId="0" xfId="2" applyFont="1" applyFill="1" applyBorder="1" applyAlignment="1">
      <alignment horizontal="center" vertical="center" wrapText="1"/>
    </xf>
    <xf numFmtId="0" fontId="47" fillId="0" borderId="0" xfId="2" applyFont="1" applyFill="1" applyBorder="1" applyAlignment="1">
      <alignment horizontal="left" vertical="center" wrapText="1"/>
    </xf>
    <xf numFmtId="0" fontId="47" fillId="0" borderId="0" xfId="0" applyFont="1" applyBorder="1" applyAlignment="1">
      <alignment vertical="center"/>
    </xf>
    <xf numFmtId="0" fontId="47" fillId="0" borderId="0" xfId="3" applyFont="1" applyFill="1" applyBorder="1" applyAlignment="1">
      <alignment horizontal="center" vertical="center" wrapText="1"/>
    </xf>
    <xf numFmtId="0" fontId="47" fillId="0" borderId="0" xfId="4" applyFont="1" applyFill="1" applyBorder="1" applyAlignment="1">
      <alignment horizontal="left" vertical="center" wrapText="1"/>
    </xf>
    <xf numFmtId="0" fontId="47" fillId="0" borderId="0" xfId="3" applyFont="1" applyFill="1" applyBorder="1" applyAlignment="1">
      <alignment horizontal="left" vertical="center" wrapText="1"/>
    </xf>
    <xf numFmtId="0" fontId="48" fillId="0" borderId="0" xfId="0" applyFont="1" applyFill="1" applyAlignment="1">
      <alignment vertical="center"/>
    </xf>
    <xf numFmtId="3" fontId="48" fillId="0" borderId="0" xfId="0" applyNumberFormat="1" applyFont="1" applyFill="1" applyAlignment="1">
      <alignment vertical="center"/>
    </xf>
    <xf numFmtId="0" fontId="19" fillId="0" borderId="0" xfId="0" applyFont="1" applyFill="1" applyAlignment="1">
      <alignment horizontal="center" vertical="center" textRotation="90" wrapText="1"/>
    </xf>
    <xf numFmtId="3" fontId="19" fillId="0" borderId="0" xfId="0" applyNumberFormat="1" applyFont="1" applyFill="1" applyAlignment="1">
      <alignment horizontal="center" vertical="center" textRotation="90" wrapText="1"/>
    </xf>
    <xf numFmtId="0" fontId="10" fillId="0" borderId="0" xfId="0" applyFont="1" applyFill="1" applyAlignment="1">
      <alignment vertical="center"/>
    </xf>
    <xf numFmtId="3" fontId="10" fillId="0" borderId="0" xfId="0" quotePrefix="1" applyNumberFormat="1" applyFont="1" applyFill="1" applyAlignment="1">
      <alignment horizontal="center" vertical="center"/>
    </xf>
    <xf numFmtId="3" fontId="10" fillId="0" borderId="0" xfId="0" applyNumberFormat="1" applyFont="1" applyFill="1" applyAlignment="1">
      <alignment horizontal="center" vertical="center"/>
    </xf>
    <xf numFmtId="3" fontId="19" fillId="0" borderId="0" xfId="0" applyNumberFormat="1" applyFont="1" applyFill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/>
    </xf>
    <xf numFmtId="49" fontId="46" fillId="3" borderId="4" xfId="0" applyNumberFormat="1" applyFont="1" applyFill="1" applyBorder="1" applyAlignment="1">
      <alignment horizontal="centerContinuous" vertical="center"/>
    </xf>
    <xf numFmtId="0" fontId="46" fillId="3" borderId="4" xfId="0" applyFont="1" applyFill="1" applyBorder="1" applyAlignment="1">
      <alignment horizontal="centerContinuous" vertical="center"/>
    </xf>
    <xf numFmtId="3" fontId="46" fillId="3" borderId="4" xfId="0" applyNumberFormat="1" applyFont="1" applyFill="1" applyBorder="1" applyAlignment="1">
      <alignment horizontal="right" vertical="center"/>
    </xf>
    <xf numFmtId="49" fontId="46" fillId="3" borderId="4" xfId="0" quotePrefix="1" applyNumberFormat="1" applyFont="1" applyFill="1" applyBorder="1" applyAlignment="1">
      <alignment vertical="center"/>
    </xf>
    <xf numFmtId="0" fontId="46" fillId="3" borderId="4" xfId="0" applyFont="1" applyFill="1" applyBorder="1" applyAlignment="1">
      <alignment vertical="center"/>
    </xf>
    <xf numFmtId="49" fontId="46" fillId="3" borderId="4" xfId="0" quotePrefix="1" applyNumberFormat="1" applyFont="1" applyFill="1" applyBorder="1" applyAlignment="1">
      <alignment vertical="center" wrapText="1"/>
    </xf>
    <xf numFmtId="0" fontId="46" fillId="3" borderId="4" xfId="0" applyFont="1" applyFill="1" applyBorder="1" applyAlignment="1">
      <alignment vertical="center" wrapText="1"/>
    </xf>
    <xf numFmtId="49" fontId="46" fillId="0" borderId="4" xfId="0" quotePrefix="1" applyNumberFormat="1" applyFont="1" applyFill="1" applyBorder="1" applyAlignment="1">
      <alignment vertical="center" wrapText="1"/>
    </xf>
    <xf numFmtId="0" fontId="46" fillId="0" borderId="4" xfId="0" applyFont="1" applyFill="1" applyBorder="1" applyAlignment="1">
      <alignment vertical="center" wrapText="1"/>
    </xf>
    <xf numFmtId="3" fontId="46" fillId="0" borderId="4" xfId="0" applyNumberFormat="1" applyFont="1" applyFill="1" applyBorder="1" applyAlignment="1">
      <alignment horizontal="right" vertical="center"/>
    </xf>
    <xf numFmtId="49" fontId="49" fillId="0" borderId="4" xfId="0" quotePrefix="1" applyNumberFormat="1" applyFont="1" applyFill="1" applyBorder="1" applyAlignment="1">
      <alignment horizontal="left" vertical="center" wrapText="1"/>
    </xf>
    <xf numFmtId="0" fontId="49" fillId="0" borderId="4" xfId="0" applyFont="1" applyFill="1" applyBorder="1" applyAlignment="1">
      <alignment vertical="center" wrapText="1"/>
    </xf>
    <xf numFmtId="3" fontId="49" fillId="0" borderId="4" xfId="0" applyNumberFormat="1" applyFont="1" applyFill="1" applyBorder="1" applyAlignment="1">
      <alignment horizontal="right" vertical="center"/>
    </xf>
    <xf numFmtId="49" fontId="50" fillId="0" borderId="4" xfId="0" applyNumberFormat="1" applyFont="1" applyFill="1" applyBorder="1" applyAlignment="1">
      <alignment vertical="center" wrapText="1"/>
    </xf>
    <xf numFmtId="0" fontId="50" fillId="0" borderId="4" xfId="0" applyFont="1" applyFill="1" applyBorder="1" applyAlignment="1">
      <alignment vertical="center" wrapText="1"/>
    </xf>
    <xf numFmtId="3" fontId="50" fillId="0" borderId="4" xfId="0" applyNumberFormat="1" applyFont="1" applyFill="1" applyBorder="1" applyAlignment="1">
      <alignment horizontal="right" vertical="center"/>
    </xf>
    <xf numFmtId="49" fontId="50" fillId="0" borderId="4" xfId="0" quotePrefix="1" applyNumberFormat="1" applyFont="1" applyFill="1" applyBorder="1" applyAlignment="1">
      <alignment vertical="center" wrapText="1"/>
    </xf>
    <xf numFmtId="3" fontId="51" fillId="0" borderId="4" xfId="0" applyNumberFormat="1" applyFont="1" applyFill="1" applyBorder="1" applyAlignment="1">
      <alignment horizontal="right" vertical="center"/>
    </xf>
    <xf numFmtId="49" fontId="50" fillId="0" borderId="4" xfId="0" quotePrefix="1" applyNumberFormat="1" applyFont="1" applyFill="1" applyBorder="1" applyAlignment="1">
      <alignment horizontal="left" vertical="center" wrapText="1"/>
    </xf>
    <xf numFmtId="0" fontId="50" fillId="0" borderId="4" xfId="0" applyFont="1" applyFill="1" applyBorder="1" applyAlignment="1">
      <alignment horizontal="left" vertical="center" wrapText="1"/>
    </xf>
    <xf numFmtId="49" fontId="50" fillId="0" borderId="4" xfId="0" applyNumberFormat="1" applyFont="1" applyFill="1" applyBorder="1" applyAlignment="1">
      <alignment horizontal="left" vertical="center" wrapText="1"/>
    </xf>
    <xf numFmtId="49" fontId="52" fillId="0" borderId="4" xfId="0" quotePrefix="1" applyNumberFormat="1" applyFont="1" applyFill="1" applyBorder="1" applyAlignment="1">
      <alignment horizontal="left" vertical="center" wrapText="1"/>
    </xf>
    <xf numFmtId="0" fontId="52" fillId="0" borderId="4" xfId="0" applyFont="1" applyFill="1" applyBorder="1" applyAlignment="1">
      <alignment vertical="center" wrapText="1"/>
    </xf>
    <xf numFmtId="3" fontId="52" fillId="0" borderId="4" xfId="0" applyNumberFormat="1" applyFont="1" applyFill="1" applyBorder="1" applyAlignment="1">
      <alignment horizontal="right" vertical="center"/>
    </xf>
    <xf numFmtId="49" fontId="46" fillId="0" borderId="4" xfId="0" applyNumberFormat="1" applyFont="1" applyFill="1" applyBorder="1" applyAlignment="1">
      <alignment horizontal="left" vertical="center" wrapText="1"/>
    </xf>
    <xf numFmtId="49" fontId="49" fillId="0" borderId="4" xfId="0" applyNumberFormat="1" applyFont="1" applyFill="1" applyBorder="1" applyAlignment="1">
      <alignment horizontal="left" vertical="center" wrapText="1"/>
    </xf>
    <xf numFmtId="49" fontId="46" fillId="3" borderId="4" xfId="0" quotePrefix="1" applyNumberFormat="1" applyFont="1" applyFill="1" applyBorder="1" applyAlignment="1">
      <alignment horizontal="left" vertical="center" wrapText="1"/>
    </xf>
    <xf numFmtId="0" fontId="46" fillId="0" borderId="4" xfId="0" applyFont="1" applyFill="1" applyBorder="1" applyAlignment="1">
      <alignment vertical="center"/>
    </xf>
    <xf numFmtId="0" fontId="50" fillId="0" borderId="4" xfId="0" applyFont="1" applyFill="1" applyBorder="1" applyAlignment="1">
      <alignment vertical="center"/>
    </xf>
    <xf numFmtId="49" fontId="46" fillId="0" borderId="0" xfId="0" applyNumberFormat="1" applyFont="1" applyFill="1" applyBorder="1" applyAlignment="1">
      <alignment horizontal="centerContinuous" vertical="center" wrapText="1"/>
    </xf>
    <xf numFmtId="0" fontId="46" fillId="0" borderId="0" xfId="0" applyFont="1" applyFill="1" applyBorder="1" applyAlignment="1">
      <alignment horizontal="centerContinuous" vertical="center"/>
    </xf>
    <xf numFmtId="3" fontId="46" fillId="0" borderId="7" xfId="0" applyNumberFormat="1" applyFont="1" applyFill="1" applyBorder="1" applyAlignment="1">
      <alignment horizontal="right" vertical="center"/>
    </xf>
    <xf numFmtId="3" fontId="46" fillId="0" borderId="0" xfId="0" applyNumberFormat="1" applyFont="1" applyFill="1" applyBorder="1" applyAlignment="1">
      <alignment horizontal="centerContinuous" vertical="center"/>
    </xf>
    <xf numFmtId="3" fontId="3" fillId="0" borderId="7" xfId="0" applyNumberFormat="1" applyFont="1" applyFill="1" applyBorder="1" applyAlignment="1">
      <alignment horizontal="right" vertical="center"/>
    </xf>
    <xf numFmtId="49" fontId="46" fillId="0" borderId="4" xfId="0" quotePrefix="1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3" fontId="3" fillId="0" borderId="4" xfId="0" applyNumberFormat="1" applyFont="1" applyFill="1" applyBorder="1" applyAlignment="1">
      <alignment horizontal="right" vertical="center"/>
    </xf>
    <xf numFmtId="49" fontId="46" fillId="3" borderId="4" xfId="0" quotePrefix="1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3" fontId="3" fillId="3" borderId="4" xfId="0" applyNumberFormat="1" applyFont="1" applyFill="1" applyBorder="1" applyAlignment="1">
      <alignment horizontal="right" vertical="center"/>
    </xf>
    <xf numFmtId="49" fontId="3" fillId="0" borderId="4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49" fontId="46" fillId="3" borderId="4" xfId="0" applyNumberFormat="1" applyFont="1" applyFill="1" applyBorder="1" applyAlignment="1">
      <alignment vertical="center" wrapText="1"/>
    </xf>
    <xf numFmtId="0" fontId="46" fillId="3" borderId="4" xfId="0" applyFont="1" applyFill="1" applyBorder="1" applyAlignment="1">
      <alignment horizontal="left" vertical="center" wrapText="1"/>
    </xf>
    <xf numFmtId="49" fontId="46" fillId="3" borderId="4" xfId="0" applyNumberFormat="1" applyFont="1" applyFill="1" applyBorder="1" applyAlignment="1">
      <alignment horizontal="center" vertical="center" wrapText="1"/>
    </xf>
    <xf numFmtId="0" fontId="46" fillId="3" borderId="4" xfId="0" applyFont="1" applyFill="1" applyBorder="1" applyAlignment="1">
      <alignment horizontal="center" vertical="center" wrapText="1"/>
    </xf>
    <xf numFmtId="49" fontId="46" fillId="0" borderId="4" xfId="0" applyNumberFormat="1" applyFont="1" applyFill="1" applyBorder="1" applyAlignment="1">
      <alignment vertical="center" wrapText="1"/>
    </xf>
    <xf numFmtId="49" fontId="46" fillId="3" borderId="4" xfId="0" applyNumberFormat="1" applyFont="1" applyFill="1" applyBorder="1" applyAlignment="1">
      <alignment horizontal="centerContinuous" vertical="center" wrapText="1"/>
    </xf>
    <xf numFmtId="0" fontId="46" fillId="3" borderId="4" xfId="0" applyFont="1" applyFill="1" applyBorder="1" applyAlignment="1">
      <alignment horizontal="centerContinuous" vertical="center" wrapText="1"/>
    </xf>
    <xf numFmtId="49" fontId="3" fillId="0" borderId="0" xfId="0" applyNumberFormat="1" applyFont="1" applyFill="1" applyBorder="1" applyAlignment="1">
      <alignment horizontal="centerContinuous" vertical="center" wrapText="1"/>
    </xf>
    <xf numFmtId="0" fontId="3" fillId="0" borderId="0" xfId="0" applyFont="1" applyFill="1" applyBorder="1" applyAlignment="1">
      <alignment horizontal="centerContinuous" vertical="center" wrapText="1"/>
    </xf>
    <xf numFmtId="3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Continuous" vertical="center"/>
    </xf>
    <xf numFmtId="3" fontId="3" fillId="0" borderId="0" xfId="0" applyNumberFormat="1" applyFont="1" applyFill="1" applyBorder="1" applyAlignment="1">
      <alignment horizontal="centerContinuous" vertical="center"/>
    </xf>
    <xf numFmtId="49" fontId="53" fillId="0" borderId="4" xfId="0" applyNumberFormat="1" applyFont="1" applyFill="1" applyBorder="1" applyAlignment="1">
      <alignment vertical="center" wrapText="1"/>
    </xf>
    <xf numFmtId="0" fontId="46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3" fontId="48" fillId="0" borderId="0" xfId="0" applyNumberFormat="1" applyFont="1" applyFill="1" applyAlignment="1">
      <alignment horizontal="centerContinuous" vertical="center"/>
    </xf>
    <xf numFmtId="3" fontId="1" fillId="0" borderId="0" xfId="0" applyNumberFormat="1" applyFont="1" applyFill="1" applyAlignment="1">
      <alignment horizontal="centerContinuous" vertical="center"/>
    </xf>
    <xf numFmtId="3" fontId="4" fillId="0" borderId="0" xfId="0" applyNumberFormat="1" applyFont="1" applyFill="1" applyAlignment="1">
      <alignment horizontal="centerContinuous" vertical="center"/>
    </xf>
    <xf numFmtId="3" fontId="19" fillId="0" borderId="4" xfId="0" applyNumberFormat="1" applyFont="1" applyFill="1" applyBorder="1" applyAlignment="1">
      <alignment horizontal="center" vertical="center" wrapText="1"/>
    </xf>
    <xf numFmtId="0" fontId="54" fillId="0" borderId="16" xfId="0" applyFont="1" applyBorder="1" applyAlignment="1">
      <alignment horizontal="left"/>
    </xf>
    <xf numFmtId="0" fontId="54" fillId="0" borderId="4" xfId="0" applyFont="1" applyBorder="1" applyAlignment="1">
      <alignment horizontal="left" vertical="center" wrapText="1"/>
    </xf>
    <xf numFmtId="0" fontId="54" fillId="0" borderId="16" xfId="0" applyFont="1" applyBorder="1" applyAlignment="1">
      <alignment horizontal="left" wrapText="1"/>
    </xf>
    <xf numFmtId="3" fontId="32" fillId="0" borderId="0" xfId="0" applyNumberFormat="1" applyFont="1" applyFill="1" applyAlignment="1">
      <alignment vertical="center"/>
    </xf>
    <xf numFmtId="3" fontId="57" fillId="0" borderId="0" xfId="0" applyNumberFormat="1" applyFont="1" applyFill="1" applyAlignment="1">
      <alignment vertical="center"/>
    </xf>
    <xf numFmtId="0" fontId="58" fillId="0" borderId="0" xfId="0" applyFont="1" applyFill="1" applyAlignment="1">
      <alignment vertical="center"/>
    </xf>
    <xf numFmtId="0" fontId="59" fillId="0" borderId="0" xfId="0" applyFont="1" applyFill="1" applyAlignment="1">
      <alignment horizontal="centerContinuous" vertical="center"/>
    </xf>
    <xf numFmtId="4" fontId="59" fillId="0" borderId="0" xfId="0" applyNumberFormat="1" applyFont="1" applyFill="1" applyAlignment="1">
      <alignment horizontal="left" vertical="center"/>
    </xf>
    <xf numFmtId="0" fontId="60" fillId="0" borderId="0" xfId="0" quotePrefix="1" applyFont="1" applyFill="1" applyAlignment="1">
      <alignment horizontal="left" vertical="center"/>
    </xf>
    <xf numFmtId="3" fontId="61" fillId="0" borderId="0" xfId="0" applyNumberFormat="1" applyFont="1" applyFill="1" applyBorder="1" applyAlignment="1">
      <alignment horizontal="centerContinuous" vertical="center"/>
    </xf>
    <xf numFmtId="49" fontId="62" fillId="0" borderId="4" xfId="0" quotePrefix="1" applyNumberFormat="1" applyFont="1" applyFill="1" applyBorder="1" applyAlignment="1">
      <alignment horizontal="center" vertical="center"/>
    </xf>
    <xf numFmtId="3" fontId="63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centerContinuous" vertical="center"/>
    </xf>
    <xf numFmtId="3" fontId="64" fillId="0" borderId="5" xfId="0" applyNumberFormat="1" applyFont="1" applyFill="1" applyBorder="1" applyAlignment="1">
      <alignment horizontal="center" vertical="center" textRotation="90" wrapText="1"/>
    </xf>
    <xf numFmtId="3" fontId="63" fillId="0" borderId="0" xfId="0" applyNumberFormat="1" applyFont="1" applyFill="1" applyAlignment="1">
      <alignment horizontal="centerContinuous" vertical="center"/>
    </xf>
    <xf numFmtId="0" fontId="63" fillId="0" borderId="0" xfId="0" applyFont="1" applyFill="1" applyAlignment="1">
      <alignment horizontal="center" vertical="center" wrapText="1"/>
    </xf>
    <xf numFmtId="3" fontId="65" fillId="0" borderId="0" xfId="0" quotePrefix="1" applyNumberFormat="1" applyFont="1" applyFill="1" applyAlignment="1">
      <alignment horizontal="center" vertical="center"/>
    </xf>
    <xf numFmtId="0" fontId="66" fillId="0" borderId="0" xfId="0" quotePrefix="1" applyFont="1" applyFill="1" applyBorder="1" applyAlignment="1">
      <alignment horizontal="center" vertical="center"/>
    </xf>
    <xf numFmtId="3" fontId="66" fillId="0" borderId="0" xfId="0" applyNumberFormat="1" applyFont="1" applyFill="1" applyBorder="1" applyAlignment="1">
      <alignment vertical="center"/>
    </xf>
    <xf numFmtId="0" fontId="66" fillId="0" borderId="0" xfId="1" applyFont="1" applyFill="1" applyBorder="1" applyAlignment="1">
      <alignment horizontal="left" vertical="center" wrapText="1"/>
    </xf>
    <xf numFmtId="0" fontId="67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3" fontId="47" fillId="5" borderId="4" xfId="0" applyNumberFormat="1" applyFont="1" applyFill="1" applyBorder="1" applyAlignment="1">
      <alignment horizontal="right" vertical="center"/>
    </xf>
    <xf numFmtId="3" fontId="47" fillId="5" borderId="0" xfId="0" applyNumberFormat="1" applyFont="1" applyFill="1" applyAlignment="1">
      <alignment vertical="center"/>
    </xf>
    <xf numFmtId="3" fontId="47" fillId="0" borderId="4" xfId="0" applyNumberFormat="1" applyFont="1" applyFill="1" applyBorder="1" applyAlignment="1">
      <alignment horizontal="right" vertical="center"/>
    </xf>
    <xf numFmtId="3" fontId="68" fillId="0" borderId="4" xfId="0" applyNumberFormat="1" applyFont="1" applyFill="1" applyBorder="1" applyAlignment="1">
      <alignment horizontal="right" vertical="center"/>
    </xf>
    <xf numFmtId="0" fontId="47" fillId="0" borderId="4" xfId="0" applyFont="1" applyFill="1" applyBorder="1" applyAlignment="1">
      <alignment vertical="center" wrapText="1"/>
    </xf>
    <xf numFmtId="0" fontId="19" fillId="0" borderId="0" xfId="0" applyFont="1" applyFill="1" applyAlignment="1">
      <alignment horizontal="left" vertical="center" wrapText="1"/>
    </xf>
    <xf numFmtId="49" fontId="21" fillId="0" borderId="4" xfId="0" applyNumberFormat="1" applyFont="1" applyFill="1" applyBorder="1" applyAlignment="1">
      <alignment horizontal="center" vertical="center"/>
    </xf>
  </cellXfs>
  <cellStyles count="5">
    <cellStyle name="Normale" xfId="0" builtinId="0"/>
    <cellStyle name="Obično_List1" xfId="4"/>
    <cellStyle name="Obično_List4" xfId="1"/>
    <cellStyle name="Obično_List5" xfId="2"/>
    <cellStyle name="Obično_List8" xfId="3"/>
  </cellStyles>
  <dxfs count="0"/>
  <tableStyles count="0" defaultTableStyle="TableStyleMedium9" defaultPivotStyle="PivotStyleLight16"/>
  <colors>
    <mruColors>
      <color rgb="FF3048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114300</xdr:colOff>
      <xdr:row>7</xdr:row>
      <xdr:rowOff>209550</xdr:rowOff>
    </xdr:from>
    <xdr:to>
      <xdr:col>5</xdr:col>
      <xdr:colOff>657225</xdr:colOff>
      <xdr:row>7</xdr:row>
      <xdr:rowOff>247650</xdr:rowOff>
    </xdr:to>
    <xdr:cxnSp macro="">
      <xdr:nvCxnSpPr>
        <xdr:cNvPr id="3" name="Ravni poveznik sa strelicom 2"/>
        <xdr:cNvCxnSpPr/>
      </xdr:nvCxnSpPr>
      <xdr:spPr>
        <a:xfrm>
          <a:off x="3295650" y="1638300"/>
          <a:ext cx="542925" cy="381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19053</xdr:colOff>
      <xdr:row>7</xdr:row>
      <xdr:rowOff>247652</xdr:rowOff>
    </xdr:from>
    <xdr:to>
      <xdr:col>5</xdr:col>
      <xdr:colOff>657226</xdr:colOff>
      <xdr:row>12</xdr:row>
      <xdr:rowOff>209551</xdr:rowOff>
    </xdr:to>
    <xdr:cxnSp macro="">
      <xdr:nvCxnSpPr>
        <xdr:cNvPr id="5" name="Ravni poveznik sa strelicom 4"/>
        <xdr:cNvCxnSpPr/>
      </xdr:nvCxnSpPr>
      <xdr:spPr>
        <a:xfrm rot="5400000" flipH="1" flipV="1">
          <a:off x="2538415" y="2338390"/>
          <a:ext cx="1962149" cy="638173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38100</xdr:colOff>
      <xdr:row>8</xdr:row>
      <xdr:rowOff>0</xdr:rowOff>
    </xdr:from>
    <xdr:to>
      <xdr:col>6</xdr:col>
      <xdr:colOff>28575</xdr:colOff>
      <xdr:row>15</xdr:row>
      <xdr:rowOff>133353</xdr:rowOff>
    </xdr:to>
    <xdr:cxnSp macro="">
      <xdr:nvCxnSpPr>
        <xdr:cNvPr id="6" name="Ravni poveznik sa strelicom 5"/>
        <xdr:cNvCxnSpPr/>
      </xdr:nvCxnSpPr>
      <xdr:spPr>
        <a:xfrm rot="5400000" flipH="1" flipV="1">
          <a:off x="2185986" y="2862264"/>
          <a:ext cx="2733678" cy="6667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1685925</xdr:colOff>
      <xdr:row>8</xdr:row>
      <xdr:rowOff>66675</xdr:rowOff>
    </xdr:from>
    <xdr:to>
      <xdr:col>6</xdr:col>
      <xdr:colOff>57150</xdr:colOff>
      <xdr:row>17</xdr:row>
      <xdr:rowOff>114302</xdr:rowOff>
    </xdr:to>
    <xdr:cxnSp macro="">
      <xdr:nvCxnSpPr>
        <xdr:cNvPr id="7" name="Ravni poveznik sa strelicom 6"/>
        <xdr:cNvCxnSpPr/>
      </xdr:nvCxnSpPr>
      <xdr:spPr>
        <a:xfrm rot="5400000" flipH="1" flipV="1">
          <a:off x="1809749" y="3238501"/>
          <a:ext cx="3448052" cy="7620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19051</xdr:colOff>
      <xdr:row>8</xdr:row>
      <xdr:rowOff>219075</xdr:rowOff>
    </xdr:from>
    <xdr:to>
      <xdr:col>6</xdr:col>
      <xdr:colOff>95250</xdr:colOff>
      <xdr:row>18</xdr:row>
      <xdr:rowOff>76201</xdr:rowOff>
    </xdr:to>
    <xdr:cxnSp macro="">
      <xdr:nvCxnSpPr>
        <xdr:cNvPr id="8" name="Ravni poveznik sa strelicom 7"/>
        <xdr:cNvCxnSpPr/>
      </xdr:nvCxnSpPr>
      <xdr:spPr>
        <a:xfrm rot="5400000" flipH="1" flipV="1">
          <a:off x="1647825" y="3600451"/>
          <a:ext cx="3857626" cy="75247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1657351</xdr:colOff>
      <xdr:row>8</xdr:row>
      <xdr:rowOff>314326</xdr:rowOff>
    </xdr:from>
    <xdr:to>
      <xdr:col>6</xdr:col>
      <xdr:colOff>142875</xdr:colOff>
      <xdr:row>25</xdr:row>
      <xdr:rowOff>114303</xdr:rowOff>
    </xdr:to>
    <xdr:cxnSp macro="">
      <xdr:nvCxnSpPr>
        <xdr:cNvPr id="9" name="Ravni poveznik sa strelicom 8"/>
        <xdr:cNvCxnSpPr/>
      </xdr:nvCxnSpPr>
      <xdr:spPr>
        <a:xfrm rot="5400000" flipH="1" flipV="1">
          <a:off x="661987" y="4605340"/>
          <a:ext cx="5800727" cy="87629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8</xdr:row>
      <xdr:rowOff>495300</xdr:rowOff>
    </xdr:from>
    <xdr:to>
      <xdr:col>6</xdr:col>
      <xdr:colOff>161925</xdr:colOff>
      <xdr:row>28</xdr:row>
      <xdr:rowOff>190500</xdr:rowOff>
    </xdr:to>
    <xdr:cxnSp macro="">
      <xdr:nvCxnSpPr>
        <xdr:cNvPr id="10" name="Ravni poveznik sa strelicom 9"/>
        <xdr:cNvCxnSpPr/>
      </xdr:nvCxnSpPr>
      <xdr:spPr>
        <a:xfrm rot="5400000" flipH="1" flipV="1">
          <a:off x="152400" y="5353050"/>
          <a:ext cx="6896100" cy="8382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38099</xdr:colOff>
      <xdr:row>8</xdr:row>
      <xdr:rowOff>561976</xdr:rowOff>
    </xdr:from>
    <xdr:to>
      <xdr:col>6</xdr:col>
      <xdr:colOff>247649</xdr:colOff>
      <xdr:row>29</xdr:row>
      <xdr:rowOff>180976</xdr:rowOff>
    </xdr:to>
    <xdr:cxnSp macro="">
      <xdr:nvCxnSpPr>
        <xdr:cNvPr id="11" name="Ravni poveznik sa strelicom 10"/>
        <xdr:cNvCxnSpPr/>
      </xdr:nvCxnSpPr>
      <xdr:spPr>
        <a:xfrm rot="5400000" flipH="1" flipV="1">
          <a:off x="52387" y="5557838"/>
          <a:ext cx="7219950" cy="8858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1628776</xdr:colOff>
      <xdr:row>8</xdr:row>
      <xdr:rowOff>514351</xdr:rowOff>
    </xdr:from>
    <xdr:to>
      <xdr:col>6</xdr:col>
      <xdr:colOff>76200</xdr:colOff>
      <xdr:row>27</xdr:row>
      <xdr:rowOff>142878</xdr:rowOff>
    </xdr:to>
    <xdr:cxnSp macro="">
      <xdr:nvCxnSpPr>
        <xdr:cNvPr id="31" name="Ravni poveznik sa strelicom 30"/>
        <xdr:cNvCxnSpPr/>
      </xdr:nvCxnSpPr>
      <xdr:spPr>
        <a:xfrm rot="5400000" flipH="1" flipV="1">
          <a:off x="300037" y="5138740"/>
          <a:ext cx="6429377" cy="83819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20" sqref="A20"/>
    </sheetView>
  </sheetViews>
  <sheetFormatPr defaultRowHeight="13.5"/>
  <cols>
    <col min="1" max="16384" width="9.140625" style="1"/>
  </cols>
  <sheetData/>
  <pageMargins left="0.7" right="0.7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AB813"/>
  <sheetViews>
    <sheetView tabSelected="1" workbookViewId="0">
      <pane xSplit="7" ySplit="9" topLeftCell="H589" activePane="bottomRight" state="frozen"/>
      <selection pane="topRight" activeCell="H1" sqref="H1"/>
      <selection pane="bottomLeft" activeCell="A10" sqref="A10"/>
      <selection pane="bottomRight" activeCell="C656" sqref="C656"/>
    </sheetView>
  </sheetViews>
  <sheetFormatPr defaultRowHeight="13.5"/>
  <cols>
    <col min="1" max="1" width="1.42578125" style="2" customWidth="1"/>
    <col min="2" max="2" width="6.85546875" style="2" customWidth="1"/>
    <col min="3" max="3" width="46.140625" style="2" customWidth="1"/>
    <col min="4" max="7" width="9.140625" style="3" hidden="1" customWidth="1"/>
    <col min="8" max="11" width="9.140625" style="3"/>
    <col min="12" max="12" width="0" style="3" hidden="1" customWidth="1"/>
    <col min="13" max="14" width="9.140625" style="3"/>
    <col min="15" max="15" width="0" style="3" hidden="1" customWidth="1"/>
    <col min="16" max="16" width="7.85546875" style="3" customWidth="1"/>
    <col min="17" max="19" width="9.140625" style="3" hidden="1" customWidth="1"/>
    <col min="20" max="20" width="9.140625" style="3" customWidth="1"/>
    <col min="21" max="21" width="9.140625" style="3"/>
    <col min="22" max="24" width="0" style="3" hidden="1" customWidth="1"/>
    <col min="25" max="26" width="9.140625" style="3"/>
    <col min="27" max="27" width="0.42578125" style="2" customWidth="1"/>
    <col min="28" max="28" width="9.140625" style="297"/>
    <col min="29" max="16384" width="9.140625" style="2"/>
  </cols>
  <sheetData>
    <row r="1" spans="1:28" ht="10.5" customHeight="1"/>
    <row r="2" spans="1:28">
      <c r="B2" s="9"/>
      <c r="C2" s="199"/>
      <c r="H2" s="282" t="s">
        <v>623</v>
      </c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83"/>
      <c r="U2" s="283"/>
      <c r="V2" s="283"/>
      <c r="W2" s="283"/>
      <c r="X2" s="283"/>
      <c r="Y2" s="283"/>
      <c r="Z2" s="283"/>
      <c r="AB2" s="300"/>
    </row>
    <row r="3" spans="1:28">
      <c r="C3" s="307" t="s">
        <v>598</v>
      </c>
      <c r="H3" s="284" t="s">
        <v>568</v>
      </c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/>
      <c r="X3" s="283"/>
      <c r="Y3" s="283"/>
      <c r="Z3" s="283"/>
      <c r="AB3" s="300"/>
    </row>
    <row r="4" spans="1:28" s="11" customFormat="1">
      <c r="D4" s="12"/>
      <c r="G4" s="12"/>
      <c r="H4" s="8"/>
      <c r="I4" s="8"/>
      <c r="K4" s="8"/>
      <c r="L4" s="8"/>
      <c r="M4" s="8"/>
      <c r="N4" s="8"/>
      <c r="O4" s="8"/>
      <c r="P4" s="8"/>
      <c r="Q4" s="8"/>
      <c r="R4" s="8"/>
      <c r="S4" s="8"/>
      <c r="T4" s="8"/>
      <c r="W4" s="8"/>
      <c r="Y4" s="298" t="s">
        <v>582</v>
      </c>
      <c r="Z4" s="298"/>
      <c r="AB4" s="301"/>
    </row>
    <row r="5" spans="1:28" s="218" customFormat="1" ht="170.25">
      <c r="C5" s="313" t="s">
        <v>618</v>
      </c>
      <c r="D5" s="219" t="s">
        <v>550</v>
      </c>
      <c r="E5" s="219" t="s">
        <v>119</v>
      </c>
      <c r="F5" s="219" t="s">
        <v>120</v>
      </c>
      <c r="G5" s="219"/>
      <c r="H5" s="219" t="s">
        <v>564</v>
      </c>
      <c r="I5" s="219" t="s">
        <v>565</v>
      </c>
      <c r="J5" s="219" t="s">
        <v>566</v>
      </c>
      <c r="K5" s="219" t="s">
        <v>599</v>
      </c>
      <c r="L5" s="219" t="s">
        <v>559</v>
      </c>
      <c r="M5" s="219" t="s">
        <v>613</v>
      </c>
      <c r="N5" s="219" t="s">
        <v>572</v>
      </c>
      <c r="O5" s="219" t="s">
        <v>558</v>
      </c>
      <c r="P5" s="219" t="s">
        <v>569</v>
      </c>
      <c r="Q5" s="219" t="s">
        <v>557</v>
      </c>
      <c r="R5" s="219" t="s">
        <v>556</v>
      </c>
      <c r="S5" s="219" t="s">
        <v>555</v>
      </c>
      <c r="T5" s="219" t="s">
        <v>554</v>
      </c>
      <c r="U5" s="219" t="s">
        <v>561</v>
      </c>
      <c r="V5" s="219" t="s">
        <v>562</v>
      </c>
      <c r="W5" s="219" t="s">
        <v>563</v>
      </c>
      <c r="X5" s="219" t="s">
        <v>551</v>
      </c>
      <c r="Y5" s="223" t="s">
        <v>600</v>
      </c>
      <c r="Z5" s="223" t="s">
        <v>617</v>
      </c>
      <c r="AB5" s="299" t="s">
        <v>580</v>
      </c>
    </row>
    <row r="6" spans="1:28" s="220" customFormat="1" ht="12.75">
      <c r="D6" s="221" t="s">
        <v>106</v>
      </c>
      <c r="E6" s="222" t="s">
        <v>552</v>
      </c>
      <c r="F6" s="221" t="s">
        <v>553</v>
      </c>
      <c r="G6" s="221"/>
      <c r="H6" s="221" t="s">
        <v>107</v>
      </c>
      <c r="I6" s="221" t="s">
        <v>108</v>
      </c>
      <c r="J6" s="221" t="s">
        <v>109</v>
      </c>
      <c r="K6" s="221" t="s">
        <v>110</v>
      </c>
      <c r="L6" s="221" t="s">
        <v>111</v>
      </c>
      <c r="M6" s="221">
        <v>5</v>
      </c>
      <c r="N6" s="221" t="s">
        <v>112</v>
      </c>
      <c r="O6" s="221" t="s">
        <v>113</v>
      </c>
      <c r="P6" s="221" t="s">
        <v>114</v>
      </c>
      <c r="Q6" s="221" t="s">
        <v>115</v>
      </c>
      <c r="R6" s="221" t="s">
        <v>116</v>
      </c>
      <c r="S6" s="221" t="s">
        <v>147</v>
      </c>
      <c r="T6" s="221" t="s">
        <v>148</v>
      </c>
      <c r="U6" s="221" t="s">
        <v>149</v>
      </c>
      <c r="V6" s="221" t="s">
        <v>150</v>
      </c>
      <c r="W6" s="221" t="s">
        <v>151</v>
      </c>
      <c r="X6" s="221" t="s">
        <v>152</v>
      </c>
      <c r="Y6" s="221" t="s">
        <v>153</v>
      </c>
      <c r="Z6" s="221" t="s">
        <v>154</v>
      </c>
      <c r="AB6" s="302" t="s">
        <v>583</v>
      </c>
    </row>
    <row r="7" spans="1:28" s="216" customFormat="1" hidden="1">
      <c r="D7" s="217"/>
      <c r="E7" s="217"/>
      <c r="F7" s="204">
        <f t="shared" ref="F7:F70" si="0">SUM(H7:T7)</f>
        <v>0</v>
      </c>
      <c r="G7" s="217"/>
      <c r="H7" s="217"/>
      <c r="I7" s="217"/>
      <c r="J7" s="204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04"/>
      <c r="V7" s="204"/>
      <c r="W7" s="217"/>
      <c r="X7" s="204"/>
      <c r="Y7" s="217"/>
      <c r="Z7" s="217"/>
      <c r="AB7" s="297"/>
    </row>
    <row r="8" spans="1:28" s="216" customFormat="1" hidden="1">
      <c r="D8" s="217"/>
      <c r="E8" s="217"/>
      <c r="F8" s="204">
        <f t="shared" si="0"/>
        <v>0</v>
      </c>
      <c r="G8" s="217"/>
      <c r="H8" s="217"/>
      <c r="I8" s="217"/>
      <c r="J8" s="204"/>
      <c r="K8" s="217"/>
      <c r="L8" s="217"/>
      <c r="M8" s="217"/>
      <c r="N8" s="217"/>
      <c r="O8" s="217"/>
      <c r="P8" s="217"/>
      <c r="Q8" s="217"/>
      <c r="R8" s="217"/>
      <c r="S8" s="217"/>
      <c r="T8" s="217"/>
      <c r="U8" s="204"/>
      <c r="V8" s="204"/>
      <c r="W8" s="217"/>
      <c r="X8" s="204"/>
      <c r="Y8" s="217"/>
      <c r="Z8" s="217"/>
      <c r="AB8" s="297"/>
    </row>
    <row r="9" spans="1:28" s="216" customFormat="1" hidden="1">
      <c r="D9" s="217"/>
      <c r="E9" s="217"/>
      <c r="F9" s="204">
        <f t="shared" si="0"/>
        <v>0</v>
      </c>
      <c r="G9" s="217"/>
      <c r="H9" s="217"/>
      <c r="I9" s="217"/>
      <c r="J9" s="204"/>
      <c r="K9" s="217"/>
      <c r="L9" s="217"/>
      <c r="M9" s="217"/>
      <c r="N9" s="217"/>
      <c r="O9" s="217"/>
      <c r="P9" s="217"/>
      <c r="Q9" s="217"/>
      <c r="R9" s="217"/>
      <c r="S9" s="217"/>
      <c r="T9" s="217"/>
      <c r="U9" s="204"/>
      <c r="V9" s="204"/>
      <c r="W9" s="217"/>
      <c r="X9" s="204"/>
      <c r="Y9" s="217"/>
      <c r="Z9" s="217"/>
      <c r="AB9" s="297"/>
    </row>
    <row r="10" spans="1:28" s="216" customFormat="1">
      <c r="C10" s="216" t="s">
        <v>549</v>
      </c>
      <c r="D10" s="217"/>
      <c r="E10" s="217"/>
      <c r="F10" s="217">
        <f t="shared" si="0"/>
        <v>7068448</v>
      </c>
      <c r="G10" s="217"/>
      <c r="H10" s="217">
        <f>SUM(H11+H93+H173+H253+H333+H413+H495+H575+H655+H735)</f>
        <v>2920570</v>
      </c>
      <c r="I10" s="217">
        <f t="shared" ref="I10:Y10" si="1">SUM(I11+I93+I173+I253+I333+I413+I495+I575+I655+I735)</f>
        <v>37000</v>
      </c>
      <c r="J10" s="217">
        <f t="shared" si="1"/>
        <v>2957570</v>
      </c>
      <c r="K10" s="217">
        <f t="shared" si="1"/>
        <v>668400</v>
      </c>
      <c r="L10" s="217">
        <f t="shared" si="1"/>
        <v>0</v>
      </c>
      <c r="M10" s="217">
        <v>13000</v>
      </c>
      <c r="N10" s="217">
        <f t="shared" si="1"/>
        <v>393800</v>
      </c>
      <c r="O10" s="217">
        <f t="shared" si="1"/>
        <v>0</v>
      </c>
      <c r="P10" s="217">
        <f t="shared" si="1"/>
        <v>37000</v>
      </c>
      <c r="Q10" s="217">
        <f t="shared" si="1"/>
        <v>0</v>
      </c>
      <c r="R10" s="217">
        <f t="shared" si="1"/>
        <v>0</v>
      </c>
      <c r="S10" s="217">
        <f t="shared" si="1"/>
        <v>0</v>
      </c>
      <c r="T10" s="217">
        <f t="shared" si="1"/>
        <v>41108</v>
      </c>
      <c r="U10" s="217">
        <f t="shared" si="1"/>
        <v>1153308</v>
      </c>
      <c r="V10" s="217">
        <f t="shared" si="1"/>
        <v>4110878</v>
      </c>
      <c r="W10" s="217">
        <f t="shared" si="1"/>
        <v>0</v>
      </c>
      <c r="X10" s="217">
        <f t="shared" si="1"/>
        <v>4110878</v>
      </c>
      <c r="Y10" s="217">
        <f t="shared" si="1"/>
        <v>4091020</v>
      </c>
      <c r="Z10" s="217">
        <f t="shared" ref="Z10" si="2">SUM(Z11+Z93+Z173+Z253+Z333+Z413+Z495+Z575+Z655+Z735)</f>
        <v>4091020</v>
      </c>
      <c r="AB10" s="297">
        <f>SUM(H10+U10)</f>
        <v>4073878</v>
      </c>
    </row>
    <row r="11" spans="1:28" s="7" customFormat="1">
      <c r="B11" s="6"/>
      <c r="C11" s="10" t="s">
        <v>607</v>
      </c>
      <c r="D11" s="4">
        <f t="shared" ref="D11:W11" si="3">SUM(D12+D69)</f>
        <v>0</v>
      </c>
      <c r="E11" s="4">
        <f t="shared" si="3"/>
        <v>0</v>
      </c>
      <c r="F11" s="204">
        <f t="shared" si="0"/>
        <v>6675708</v>
      </c>
      <c r="G11" s="4"/>
      <c r="H11" s="4">
        <f t="shared" si="3"/>
        <v>2761200</v>
      </c>
      <c r="I11" s="4">
        <f t="shared" si="3"/>
        <v>0</v>
      </c>
      <c r="J11" s="204">
        <f t="shared" ref="J11:J71" si="4">SUM(H11:I11)</f>
        <v>2761200</v>
      </c>
      <c r="K11" s="4">
        <f t="shared" si="3"/>
        <v>668400</v>
      </c>
      <c r="L11" s="4">
        <f t="shared" si="3"/>
        <v>0</v>
      </c>
      <c r="M11" s="4">
        <v>13000</v>
      </c>
      <c r="N11" s="4">
        <f t="shared" ref="N11" si="5">SUM(N12+N69)</f>
        <v>393800</v>
      </c>
      <c r="O11" s="4">
        <f t="shared" ref="O11" si="6">SUM(O12+O69)</f>
        <v>0</v>
      </c>
      <c r="P11" s="4">
        <f t="shared" ref="P11" si="7">SUM(P12+P69)</f>
        <v>37000</v>
      </c>
      <c r="Q11" s="4">
        <f t="shared" si="3"/>
        <v>0</v>
      </c>
      <c r="R11" s="4">
        <f t="shared" si="3"/>
        <v>0</v>
      </c>
      <c r="S11" s="4">
        <f t="shared" si="3"/>
        <v>0</v>
      </c>
      <c r="T11" s="4">
        <f t="shared" si="3"/>
        <v>41108</v>
      </c>
      <c r="U11" s="204">
        <f>SUM(K11:T11)</f>
        <v>1153308</v>
      </c>
      <c r="V11" s="204">
        <f t="shared" ref="V11:V71" si="8">SUM(J11+U11)</f>
        <v>3914508</v>
      </c>
      <c r="W11" s="4">
        <f t="shared" si="3"/>
        <v>0</v>
      </c>
      <c r="X11" s="204">
        <f t="shared" ref="X11:X71" si="9">SUM(V11:W11)</f>
        <v>3914508</v>
      </c>
      <c r="Y11" s="4">
        <f t="shared" ref="Y11:Z11" si="10">SUM(Y12+Y69)</f>
        <v>3923000</v>
      </c>
      <c r="Z11" s="4">
        <f t="shared" si="10"/>
        <v>3923000</v>
      </c>
      <c r="AB11" s="297">
        <f t="shared" ref="AB11:AB74" si="11">SUM(H11+U11)</f>
        <v>3914508</v>
      </c>
    </row>
    <row r="12" spans="1:28" s="7" customFormat="1">
      <c r="B12" s="6">
        <v>3</v>
      </c>
      <c r="C12" s="7" t="s">
        <v>118</v>
      </c>
      <c r="D12" s="4">
        <f t="shared" ref="D12:W12" si="12">SUM(D13+D25+D58)</f>
        <v>0</v>
      </c>
      <c r="E12" s="4">
        <f t="shared" si="12"/>
        <v>0</v>
      </c>
      <c r="F12" s="204">
        <f t="shared" si="0"/>
        <v>6663708</v>
      </c>
      <c r="G12" s="4"/>
      <c r="H12" s="4">
        <f t="shared" si="12"/>
        <v>2761200</v>
      </c>
      <c r="I12" s="4">
        <f t="shared" si="12"/>
        <v>0</v>
      </c>
      <c r="J12" s="204">
        <f t="shared" si="4"/>
        <v>2761200</v>
      </c>
      <c r="K12" s="4">
        <f t="shared" si="12"/>
        <v>668400</v>
      </c>
      <c r="L12" s="4">
        <f t="shared" si="12"/>
        <v>0</v>
      </c>
      <c r="M12" s="4">
        <v>13000</v>
      </c>
      <c r="N12" s="4">
        <f t="shared" ref="N12" si="13">SUM(N13+N25+N58)</f>
        <v>393800</v>
      </c>
      <c r="O12" s="4">
        <f t="shared" ref="O12" si="14">SUM(O13+O25+O58)</f>
        <v>0</v>
      </c>
      <c r="P12" s="4">
        <f t="shared" ref="P12" si="15">SUM(P13+P25+P58)</f>
        <v>25000</v>
      </c>
      <c r="Q12" s="4">
        <f t="shared" si="12"/>
        <v>0</v>
      </c>
      <c r="R12" s="4">
        <f t="shared" si="12"/>
        <v>0</v>
      </c>
      <c r="S12" s="4">
        <f t="shared" si="12"/>
        <v>0</v>
      </c>
      <c r="T12" s="4">
        <f t="shared" si="12"/>
        <v>41108</v>
      </c>
      <c r="U12" s="204">
        <f t="shared" ref="U12:U75" si="16">SUM(K12:T12)</f>
        <v>1141308</v>
      </c>
      <c r="V12" s="204">
        <f t="shared" si="8"/>
        <v>3902508</v>
      </c>
      <c r="W12" s="4">
        <f t="shared" si="12"/>
        <v>0</v>
      </c>
      <c r="X12" s="204">
        <f t="shared" si="9"/>
        <v>3902508</v>
      </c>
      <c r="Y12" s="4">
        <f t="shared" ref="Y12:Z12" si="17">SUM(Y13+Y25+Y58)</f>
        <v>3911000</v>
      </c>
      <c r="Z12" s="4">
        <f t="shared" si="17"/>
        <v>3911000</v>
      </c>
      <c r="AB12" s="297">
        <f t="shared" si="11"/>
        <v>3902508</v>
      </c>
    </row>
    <row r="13" spans="1:28" s="7" customFormat="1">
      <c r="B13" s="6">
        <v>31</v>
      </c>
      <c r="C13" s="7" t="s">
        <v>586</v>
      </c>
      <c r="D13" s="4">
        <f t="shared" ref="D13:W13" si="18">SUM(D14+D19+D21)</f>
        <v>0</v>
      </c>
      <c r="E13" s="4">
        <f t="shared" si="18"/>
        <v>0</v>
      </c>
      <c r="F13" s="204">
        <f t="shared" si="0"/>
        <v>5562200</v>
      </c>
      <c r="G13" s="4"/>
      <c r="H13" s="4">
        <f t="shared" si="18"/>
        <v>2591700</v>
      </c>
      <c r="I13" s="4">
        <f t="shared" si="18"/>
        <v>0</v>
      </c>
      <c r="J13" s="204">
        <f t="shared" si="4"/>
        <v>2591700</v>
      </c>
      <c r="K13" s="4">
        <f t="shared" si="18"/>
        <v>0</v>
      </c>
      <c r="L13" s="4">
        <f t="shared" si="18"/>
        <v>0</v>
      </c>
      <c r="M13" s="4"/>
      <c r="N13" s="4">
        <f t="shared" ref="N13" si="19">SUM(N14+N19+N21)</f>
        <v>378800</v>
      </c>
      <c r="O13" s="4">
        <f t="shared" ref="O13" si="20">SUM(O14+O19+O21)</f>
        <v>0</v>
      </c>
      <c r="P13" s="4">
        <f t="shared" ref="P13" si="21">SUM(P14+P19+P21)</f>
        <v>0</v>
      </c>
      <c r="Q13" s="4">
        <f t="shared" si="18"/>
        <v>0</v>
      </c>
      <c r="R13" s="4">
        <f t="shared" si="18"/>
        <v>0</v>
      </c>
      <c r="S13" s="4">
        <f t="shared" si="18"/>
        <v>0</v>
      </c>
      <c r="T13" s="4">
        <f t="shared" si="18"/>
        <v>0</v>
      </c>
      <c r="U13" s="204">
        <f t="shared" si="16"/>
        <v>378800</v>
      </c>
      <c r="V13" s="204">
        <f t="shared" si="8"/>
        <v>2970500</v>
      </c>
      <c r="W13" s="4">
        <f t="shared" si="18"/>
        <v>0</v>
      </c>
      <c r="X13" s="204">
        <f t="shared" si="9"/>
        <v>2970500</v>
      </c>
      <c r="Y13" s="4">
        <v>2980000</v>
      </c>
      <c r="Z13" s="4">
        <v>2980000</v>
      </c>
      <c r="AB13" s="297">
        <f t="shared" si="11"/>
        <v>2970500</v>
      </c>
    </row>
    <row r="14" spans="1:28" s="7" customFormat="1">
      <c r="B14" s="6">
        <v>311</v>
      </c>
      <c r="C14" s="7" t="s">
        <v>587</v>
      </c>
      <c r="D14" s="4">
        <f t="shared" ref="D14:W14" si="22">SUM(D15+D16+D17+D18)</f>
        <v>0</v>
      </c>
      <c r="E14" s="4">
        <f t="shared" si="22"/>
        <v>0</v>
      </c>
      <c r="F14" s="204">
        <f t="shared" si="0"/>
        <v>4468000</v>
      </c>
      <c r="G14" s="4"/>
      <c r="H14" s="4">
        <f t="shared" si="22"/>
        <v>2081000</v>
      </c>
      <c r="I14" s="4">
        <f t="shared" si="22"/>
        <v>0</v>
      </c>
      <c r="J14" s="204">
        <f t="shared" si="4"/>
        <v>2081000</v>
      </c>
      <c r="K14" s="4">
        <f t="shared" si="22"/>
        <v>0</v>
      </c>
      <c r="L14" s="4">
        <f t="shared" si="22"/>
        <v>0</v>
      </c>
      <c r="M14" s="4"/>
      <c r="N14" s="4">
        <f t="shared" ref="N14" si="23">SUM(N15+N16+N17+N18)</f>
        <v>306000</v>
      </c>
      <c r="O14" s="4">
        <f t="shared" ref="O14" si="24">SUM(O15+O16+O17+O18)</f>
        <v>0</v>
      </c>
      <c r="P14" s="4">
        <f t="shared" ref="P14" si="25">SUM(P15+P16+P17+P18)</f>
        <v>0</v>
      </c>
      <c r="Q14" s="4">
        <f t="shared" si="22"/>
        <v>0</v>
      </c>
      <c r="R14" s="4">
        <f t="shared" si="22"/>
        <v>0</v>
      </c>
      <c r="S14" s="4">
        <f t="shared" si="22"/>
        <v>0</v>
      </c>
      <c r="T14" s="4">
        <f t="shared" si="22"/>
        <v>0</v>
      </c>
      <c r="U14" s="204">
        <f t="shared" si="16"/>
        <v>306000</v>
      </c>
      <c r="V14" s="204">
        <f t="shared" si="8"/>
        <v>2387000</v>
      </c>
      <c r="W14" s="4">
        <f t="shared" si="22"/>
        <v>0</v>
      </c>
      <c r="X14" s="204">
        <f t="shared" si="9"/>
        <v>2387000</v>
      </c>
      <c r="Y14" s="4"/>
      <c r="Z14" s="4"/>
      <c r="AB14" s="297">
        <f t="shared" si="11"/>
        <v>2387000</v>
      </c>
    </row>
    <row r="15" spans="1:28" s="205" customFormat="1">
      <c r="A15" s="200"/>
      <c r="B15" s="201" t="s">
        <v>0</v>
      </c>
      <c r="C15" s="202" t="s">
        <v>1</v>
      </c>
      <c r="D15" s="203"/>
      <c r="E15" s="203"/>
      <c r="F15" s="204">
        <f t="shared" ref="F15" si="26">SUM(H15:T15)</f>
        <v>4040000</v>
      </c>
      <c r="G15" s="204"/>
      <c r="H15" s="203">
        <v>1880000</v>
      </c>
      <c r="I15" s="203"/>
      <c r="J15" s="204">
        <f t="shared" si="4"/>
        <v>1880000</v>
      </c>
      <c r="K15" s="203"/>
      <c r="L15" s="203"/>
      <c r="M15" s="203"/>
      <c r="N15" s="203">
        <v>280000</v>
      </c>
      <c r="O15" s="203"/>
      <c r="P15" s="203"/>
      <c r="Q15" s="203"/>
      <c r="R15" s="203"/>
      <c r="S15" s="203"/>
      <c r="T15" s="203"/>
      <c r="U15" s="204">
        <f t="shared" si="16"/>
        <v>280000</v>
      </c>
      <c r="V15" s="204">
        <f t="shared" si="8"/>
        <v>2160000</v>
      </c>
      <c r="W15" s="203"/>
      <c r="X15" s="204">
        <f t="shared" si="9"/>
        <v>2160000</v>
      </c>
      <c r="Y15" s="203"/>
      <c r="Z15" s="203"/>
      <c r="AB15" s="297">
        <f t="shared" si="11"/>
        <v>2160000</v>
      </c>
    </row>
    <row r="16" spans="1:28" s="205" customFormat="1">
      <c r="A16" s="200"/>
      <c r="B16" s="201" t="s">
        <v>2</v>
      </c>
      <c r="C16" s="202" t="s">
        <v>3</v>
      </c>
      <c r="D16" s="203"/>
      <c r="E16" s="203"/>
      <c r="F16" s="204">
        <f t="shared" si="0"/>
        <v>416000</v>
      </c>
      <c r="G16" s="204"/>
      <c r="H16" s="203">
        <v>195000</v>
      </c>
      <c r="I16" s="203"/>
      <c r="J16" s="204">
        <f t="shared" si="4"/>
        <v>195000</v>
      </c>
      <c r="K16" s="203"/>
      <c r="L16" s="203"/>
      <c r="M16" s="203"/>
      <c r="N16" s="203">
        <v>26000</v>
      </c>
      <c r="O16" s="203"/>
      <c r="P16" s="203"/>
      <c r="Q16" s="203"/>
      <c r="R16" s="203"/>
      <c r="S16" s="203"/>
      <c r="T16" s="203"/>
      <c r="U16" s="204">
        <f t="shared" si="16"/>
        <v>26000</v>
      </c>
      <c r="V16" s="204">
        <f t="shared" si="8"/>
        <v>221000</v>
      </c>
      <c r="W16" s="203"/>
      <c r="X16" s="204">
        <f t="shared" si="9"/>
        <v>221000</v>
      </c>
      <c r="Y16" s="203"/>
      <c r="Z16" s="203"/>
      <c r="AB16" s="297">
        <f t="shared" si="11"/>
        <v>221000</v>
      </c>
    </row>
    <row r="17" spans="1:28" s="205" customFormat="1">
      <c r="A17" s="200"/>
      <c r="B17" s="201" t="s">
        <v>4</v>
      </c>
      <c r="C17" s="202" t="s">
        <v>5</v>
      </c>
      <c r="D17" s="203"/>
      <c r="E17" s="203"/>
      <c r="F17" s="204">
        <f t="shared" si="0"/>
        <v>12000</v>
      </c>
      <c r="G17" s="204"/>
      <c r="H17" s="203">
        <v>6000</v>
      </c>
      <c r="I17" s="203"/>
      <c r="J17" s="204">
        <f t="shared" si="4"/>
        <v>6000</v>
      </c>
      <c r="K17" s="203"/>
      <c r="L17" s="203"/>
      <c r="M17" s="203"/>
      <c r="N17" s="203"/>
      <c r="O17" s="203"/>
      <c r="P17" s="203"/>
      <c r="Q17" s="203"/>
      <c r="R17" s="203"/>
      <c r="S17" s="203"/>
      <c r="T17" s="203"/>
      <c r="U17" s="204">
        <f t="shared" si="16"/>
        <v>0</v>
      </c>
      <c r="V17" s="204">
        <f t="shared" si="8"/>
        <v>6000</v>
      </c>
      <c r="W17" s="203"/>
      <c r="X17" s="204">
        <f t="shared" si="9"/>
        <v>6000</v>
      </c>
      <c r="Y17" s="203"/>
      <c r="Z17" s="203"/>
      <c r="AB17" s="297">
        <f t="shared" si="11"/>
        <v>6000</v>
      </c>
    </row>
    <row r="18" spans="1:28" s="205" customFormat="1">
      <c r="A18" s="200"/>
      <c r="B18" s="201" t="s">
        <v>6</v>
      </c>
      <c r="C18" s="202" t="s">
        <v>7</v>
      </c>
      <c r="D18" s="203"/>
      <c r="E18" s="203"/>
      <c r="F18" s="204">
        <f t="shared" si="0"/>
        <v>0</v>
      </c>
      <c r="G18" s="204"/>
      <c r="H18" s="203"/>
      <c r="I18" s="203"/>
      <c r="J18" s="204">
        <f t="shared" si="4"/>
        <v>0</v>
      </c>
      <c r="K18" s="203"/>
      <c r="L18" s="203"/>
      <c r="M18" s="203"/>
      <c r="N18" s="203"/>
      <c r="O18" s="203"/>
      <c r="P18" s="203"/>
      <c r="Q18" s="203"/>
      <c r="R18" s="203"/>
      <c r="S18" s="203"/>
      <c r="T18" s="203"/>
      <c r="U18" s="204">
        <f t="shared" si="16"/>
        <v>0</v>
      </c>
      <c r="V18" s="204">
        <f t="shared" si="8"/>
        <v>0</v>
      </c>
      <c r="W18" s="203"/>
      <c r="X18" s="204">
        <f t="shared" si="9"/>
        <v>0</v>
      </c>
      <c r="Y18" s="203"/>
      <c r="Z18" s="203"/>
      <c r="AB18" s="297">
        <f t="shared" si="11"/>
        <v>0</v>
      </c>
    </row>
    <row r="19" spans="1:28" s="192" customFormat="1">
      <c r="A19" s="189"/>
      <c r="B19" s="189">
        <v>312</v>
      </c>
      <c r="C19" s="190" t="s">
        <v>9</v>
      </c>
      <c r="D19" s="191">
        <f>SUM(D20)</f>
        <v>0</v>
      </c>
      <c r="E19" s="191">
        <f t="shared" ref="E19:W19" si="27">SUM(E20)</f>
        <v>0</v>
      </c>
      <c r="F19" s="204">
        <f t="shared" si="0"/>
        <v>325400</v>
      </c>
      <c r="G19" s="191"/>
      <c r="H19" s="191">
        <f t="shared" si="27"/>
        <v>152700</v>
      </c>
      <c r="I19" s="191">
        <f t="shared" si="27"/>
        <v>0</v>
      </c>
      <c r="J19" s="204">
        <f t="shared" si="4"/>
        <v>152700</v>
      </c>
      <c r="K19" s="191">
        <f t="shared" si="27"/>
        <v>0</v>
      </c>
      <c r="L19" s="191">
        <f t="shared" si="27"/>
        <v>0</v>
      </c>
      <c r="M19" s="191"/>
      <c r="N19" s="191">
        <f t="shared" si="27"/>
        <v>20000</v>
      </c>
      <c r="O19" s="191">
        <f t="shared" si="27"/>
        <v>0</v>
      </c>
      <c r="P19" s="191">
        <f t="shared" si="27"/>
        <v>0</v>
      </c>
      <c r="Q19" s="191">
        <f t="shared" si="27"/>
        <v>0</v>
      </c>
      <c r="R19" s="191">
        <f t="shared" si="27"/>
        <v>0</v>
      </c>
      <c r="S19" s="191">
        <f t="shared" si="27"/>
        <v>0</v>
      </c>
      <c r="T19" s="191">
        <f t="shared" si="27"/>
        <v>0</v>
      </c>
      <c r="U19" s="204">
        <f t="shared" si="16"/>
        <v>20000</v>
      </c>
      <c r="V19" s="204">
        <f t="shared" si="8"/>
        <v>172700</v>
      </c>
      <c r="W19" s="191">
        <f t="shared" si="27"/>
        <v>0</v>
      </c>
      <c r="X19" s="204">
        <f t="shared" si="9"/>
        <v>172700</v>
      </c>
      <c r="Y19" s="191"/>
      <c r="Z19" s="191"/>
      <c r="AB19" s="297">
        <f t="shared" si="11"/>
        <v>172700</v>
      </c>
    </row>
    <row r="20" spans="1:28" s="205" customFormat="1">
      <c r="A20" s="200"/>
      <c r="B20" s="201" t="s">
        <v>8</v>
      </c>
      <c r="C20" s="202" t="s">
        <v>9</v>
      </c>
      <c r="D20" s="203"/>
      <c r="E20" s="203"/>
      <c r="F20" s="204">
        <f t="shared" si="0"/>
        <v>325400</v>
      </c>
      <c r="G20" s="204"/>
      <c r="H20" s="203">
        <v>152700</v>
      </c>
      <c r="I20" s="203"/>
      <c r="J20" s="204">
        <f t="shared" si="4"/>
        <v>152700</v>
      </c>
      <c r="K20" s="203"/>
      <c r="L20" s="203"/>
      <c r="M20" s="203"/>
      <c r="N20" s="203">
        <v>20000</v>
      </c>
      <c r="O20" s="203"/>
      <c r="P20" s="203"/>
      <c r="Q20" s="203"/>
      <c r="R20" s="203"/>
      <c r="S20" s="203"/>
      <c r="T20" s="203"/>
      <c r="U20" s="204">
        <f t="shared" si="16"/>
        <v>20000</v>
      </c>
      <c r="V20" s="204">
        <f t="shared" si="8"/>
        <v>172700</v>
      </c>
      <c r="W20" s="203"/>
      <c r="X20" s="204">
        <f t="shared" si="9"/>
        <v>172700</v>
      </c>
      <c r="Y20" s="203"/>
      <c r="Z20" s="203"/>
      <c r="AB20" s="297">
        <f t="shared" si="11"/>
        <v>172700</v>
      </c>
    </row>
    <row r="21" spans="1:28" s="192" customFormat="1">
      <c r="A21" s="189"/>
      <c r="B21" s="189">
        <v>313</v>
      </c>
      <c r="C21" s="190" t="s">
        <v>588</v>
      </c>
      <c r="D21" s="191">
        <f t="shared" ref="D21:W21" si="28">SUM(D22+D23+D24)</f>
        <v>0</v>
      </c>
      <c r="E21" s="191">
        <f t="shared" si="28"/>
        <v>0</v>
      </c>
      <c r="F21" s="204">
        <f t="shared" si="0"/>
        <v>768800</v>
      </c>
      <c r="G21" s="191"/>
      <c r="H21" s="191">
        <f t="shared" si="28"/>
        <v>358000</v>
      </c>
      <c r="I21" s="191">
        <f t="shared" si="28"/>
        <v>0</v>
      </c>
      <c r="J21" s="204">
        <f t="shared" si="4"/>
        <v>358000</v>
      </c>
      <c r="K21" s="191">
        <f t="shared" si="28"/>
        <v>0</v>
      </c>
      <c r="L21" s="191">
        <f t="shared" si="28"/>
        <v>0</v>
      </c>
      <c r="M21" s="191"/>
      <c r="N21" s="191">
        <f t="shared" ref="N21" si="29">SUM(N22+N23+N24)</f>
        <v>52800</v>
      </c>
      <c r="O21" s="191">
        <f t="shared" ref="O21" si="30">SUM(O22+O23+O24)</f>
        <v>0</v>
      </c>
      <c r="P21" s="191">
        <f t="shared" ref="P21" si="31">SUM(P22+P23+P24)</f>
        <v>0</v>
      </c>
      <c r="Q21" s="191">
        <f t="shared" si="28"/>
        <v>0</v>
      </c>
      <c r="R21" s="191">
        <f t="shared" si="28"/>
        <v>0</v>
      </c>
      <c r="S21" s="191">
        <f t="shared" si="28"/>
        <v>0</v>
      </c>
      <c r="T21" s="191">
        <f t="shared" si="28"/>
        <v>0</v>
      </c>
      <c r="U21" s="204">
        <f t="shared" si="16"/>
        <v>52800</v>
      </c>
      <c r="V21" s="204">
        <f t="shared" si="8"/>
        <v>410800</v>
      </c>
      <c r="W21" s="191">
        <f t="shared" si="28"/>
        <v>0</v>
      </c>
      <c r="X21" s="204">
        <f t="shared" si="9"/>
        <v>410800</v>
      </c>
      <c r="Y21" s="191"/>
      <c r="Z21" s="191"/>
      <c r="AB21" s="297">
        <f t="shared" si="11"/>
        <v>410800</v>
      </c>
    </row>
    <row r="22" spans="1:28" s="205" customFormat="1">
      <c r="A22" s="200"/>
      <c r="B22" s="201" t="s">
        <v>10</v>
      </c>
      <c r="C22" s="202" t="s">
        <v>601</v>
      </c>
      <c r="D22" s="203"/>
      <c r="E22" s="203"/>
      <c r="F22" s="204">
        <f t="shared" si="0"/>
        <v>0</v>
      </c>
      <c r="G22" s="204"/>
      <c r="H22" s="203"/>
      <c r="I22" s="203"/>
      <c r="J22" s="204">
        <f t="shared" si="4"/>
        <v>0</v>
      </c>
      <c r="K22" s="203"/>
      <c r="L22" s="203"/>
      <c r="M22" s="203"/>
      <c r="N22" s="203"/>
      <c r="O22" s="203"/>
      <c r="P22" s="203"/>
      <c r="Q22" s="203"/>
      <c r="R22" s="203"/>
      <c r="S22" s="203"/>
      <c r="T22" s="203"/>
      <c r="U22" s="204">
        <f t="shared" si="16"/>
        <v>0</v>
      </c>
      <c r="V22" s="204">
        <f t="shared" si="8"/>
        <v>0</v>
      </c>
      <c r="W22" s="203"/>
      <c r="X22" s="204">
        <f t="shared" si="9"/>
        <v>0</v>
      </c>
      <c r="Y22" s="203"/>
      <c r="Z22" s="203"/>
      <c r="AB22" s="297">
        <f t="shared" si="11"/>
        <v>0</v>
      </c>
    </row>
    <row r="23" spans="1:28" s="205" customFormat="1">
      <c r="A23" s="200"/>
      <c r="B23" s="201" t="s">
        <v>12</v>
      </c>
      <c r="C23" s="202" t="s">
        <v>13</v>
      </c>
      <c r="D23" s="203"/>
      <c r="E23" s="203"/>
      <c r="F23" s="204">
        <f t="shared" si="0"/>
        <v>692700</v>
      </c>
      <c r="G23" s="204"/>
      <c r="H23" s="203">
        <v>322600</v>
      </c>
      <c r="I23" s="203"/>
      <c r="J23" s="204">
        <f t="shared" si="4"/>
        <v>322600</v>
      </c>
      <c r="K23" s="203"/>
      <c r="L23" s="203"/>
      <c r="M23" s="203"/>
      <c r="N23" s="203">
        <v>47500</v>
      </c>
      <c r="O23" s="203"/>
      <c r="P23" s="203"/>
      <c r="Q23" s="203"/>
      <c r="R23" s="203"/>
      <c r="S23" s="203"/>
      <c r="T23" s="203"/>
      <c r="U23" s="204">
        <f t="shared" si="16"/>
        <v>47500</v>
      </c>
      <c r="V23" s="204">
        <f t="shared" si="8"/>
        <v>370100</v>
      </c>
      <c r="W23" s="203"/>
      <c r="X23" s="204">
        <f t="shared" si="9"/>
        <v>370100</v>
      </c>
      <c r="Y23" s="203"/>
      <c r="Z23" s="203"/>
      <c r="AB23" s="297">
        <f t="shared" si="11"/>
        <v>370100</v>
      </c>
    </row>
    <row r="24" spans="1:28" s="205" customFormat="1" ht="12.75" customHeight="1">
      <c r="A24" s="200"/>
      <c r="B24" s="201" t="s">
        <v>14</v>
      </c>
      <c r="C24" s="202" t="s">
        <v>15</v>
      </c>
      <c r="D24" s="203"/>
      <c r="E24" s="203"/>
      <c r="F24" s="204">
        <f t="shared" si="0"/>
        <v>76100</v>
      </c>
      <c r="G24" s="204"/>
      <c r="H24" s="203">
        <v>35400</v>
      </c>
      <c r="I24" s="203"/>
      <c r="J24" s="204">
        <f t="shared" si="4"/>
        <v>35400</v>
      </c>
      <c r="K24" s="203"/>
      <c r="L24" s="203"/>
      <c r="M24" s="203"/>
      <c r="N24" s="203">
        <v>5300</v>
      </c>
      <c r="O24" s="203"/>
      <c r="P24" s="203"/>
      <c r="Q24" s="203"/>
      <c r="R24" s="203"/>
      <c r="S24" s="203"/>
      <c r="T24" s="203"/>
      <c r="U24" s="204">
        <f t="shared" si="16"/>
        <v>5300</v>
      </c>
      <c r="V24" s="204">
        <f t="shared" si="8"/>
        <v>40700</v>
      </c>
      <c r="W24" s="203"/>
      <c r="X24" s="204">
        <f t="shared" si="9"/>
        <v>40700</v>
      </c>
      <c r="Y24" s="203"/>
      <c r="Z24" s="203"/>
      <c r="AB24" s="297">
        <f t="shared" si="11"/>
        <v>40700</v>
      </c>
    </row>
    <row r="25" spans="1:28" s="192" customFormat="1" ht="12.75" customHeight="1">
      <c r="A25" s="189"/>
      <c r="B25" s="189">
        <v>32</v>
      </c>
      <c r="C25" s="190" t="s">
        <v>589</v>
      </c>
      <c r="D25" s="191">
        <f t="shared" ref="D25:W25" si="32">SUM(D26+D31+D38+D48+D50)</f>
        <v>0</v>
      </c>
      <c r="E25" s="191">
        <f t="shared" si="32"/>
        <v>0</v>
      </c>
      <c r="F25" s="204">
        <f t="shared" si="0"/>
        <v>1097508</v>
      </c>
      <c r="G25" s="191"/>
      <c r="H25" s="191">
        <f t="shared" si="32"/>
        <v>169500</v>
      </c>
      <c r="I25" s="191">
        <f t="shared" si="32"/>
        <v>0</v>
      </c>
      <c r="J25" s="204">
        <f t="shared" si="4"/>
        <v>169500</v>
      </c>
      <c r="K25" s="191">
        <f t="shared" si="32"/>
        <v>664400</v>
      </c>
      <c r="L25" s="191">
        <f t="shared" si="32"/>
        <v>0</v>
      </c>
      <c r="M25" s="191">
        <v>13000</v>
      </c>
      <c r="N25" s="191">
        <f t="shared" ref="N25" si="33">SUM(N26+N31+N38+N48+N50)</f>
        <v>15000</v>
      </c>
      <c r="O25" s="191">
        <f t="shared" ref="O25" si="34">SUM(O26+O31+O38+O48+O50)</f>
        <v>0</v>
      </c>
      <c r="P25" s="191">
        <f t="shared" ref="P25" si="35">SUM(P26+P31+P38+P48+P50)</f>
        <v>25000</v>
      </c>
      <c r="Q25" s="191">
        <f t="shared" si="32"/>
        <v>0</v>
      </c>
      <c r="R25" s="191">
        <f t="shared" si="32"/>
        <v>0</v>
      </c>
      <c r="S25" s="191">
        <f t="shared" si="32"/>
        <v>0</v>
      </c>
      <c r="T25" s="191">
        <f t="shared" si="32"/>
        <v>41108</v>
      </c>
      <c r="U25" s="204">
        <f t="shared" si="16"/>
        <v>758508</v>
      </c>
      <c r="V25" s="204">
        <f t="shared" si="8"/>
        <v>928008</v>
      </c>
      <c r="W25" s="191">
        <f t="shared" si="32"/>
        <v>0</v>
      </c>
      <c r="X25" s="204">
        <f t="shared" si="9"/>
        <v>928008</v>
      </c>
      <c r="Y25" s="191">
        <v>927000</v>
      </c>
      <c r="Z25" s="191">
        <v>927000</v>
      </c>
      <c r="AB25" s="297">
        <f t="shared" si="11"/>
        <v>928008</v>
      </c>
    </row>
    <row r="26" spans="1:28" s="192" customFormat="1" ht="12.75" customHeight="1">
      <c r="A26" s="189"/>
      <c r="B26" s="189">
        <v>321</v>
      </c>
      <c r="C26" s="190" t="s">
        <v>590</v>
      </c>
      <c r="D26" s="191">
        <f t="shared" ref="D26:W26" si="36">SUM(D27+D28+D29+D30)</f>
        <v>0</v>
      </c>
      <c r="E26" s="191">
        <f t="shared" si="36"/>
        <v>0</v>
      </c>
      <c r="F26" s="204">
        <f t="shared" si="0"/>
        <v>281000</v>
      </c>
      <c r="G26" s="191"/>
      <c r="H26" s="191">
        <f t="shared" si="36"/>
        <v>130000</v>
      </c>
      <c r="I26" s="191">
        <f t="shared" si="36"/>
        <v>0</v>
      </c>
      <c r="J26" s="204">
        <f t="shared" si="4"/>
        <v>130000</v>
      </c>
      <c r="K26" s="191">
        <f t="shared" si="36"/>
        <v>6000</v>
      </c>
      <c r="L26" s="191">
        <f t="shared" si="36"/>
        <v>0</v>
      </c>
      <c r="M26" s="191"/>
      <c r="N26" s="191">
        <f t="shared" ref="N26" si="37">SUM(N27+N28+N29+N30)</f>
        <v>15000</v>
      </c>
      <c r="O26" s="191">
        <f t="shared" ref="O26" si="38">SUM(O27+O28+O29+O30)</f>
        <v>0</v>
      </c>
      <c r="P26" s="191">
        <f t="shared" ref="P26" si="39">SUM(P27+P28+P29+P30)</f>
        <v>0</v>
      </c>
      <c r="Q26" s="191">
        <f t="shared" si="36"/>
        <v>0</v>
      </c>
      <c r="R26" s="191">
        <f t="shared" si="36"/>
        <v>0</v>
      </c>
      <c r="S26" s="191">
        <f t="shared" si="36"/>
        <v>0</v>
      </c>
      <c r="T26" s="191">
        <f t="shared" si="36"/>
        <v>0</v>
      </c>
      <c r="U26" s="204">
        <f t="shared" si="16"/>
        <v>21000</v>
      </c>
      <c r="V26" s="204">
        <f t="shared" si="8"/>
        <v>151000</v>
      </c>
      <c r="W26" s="191">
        <f t="shared" si="36"/>
        <v>0</v>
      </c>
      <c r="X26" s="204">
        <f t="shared" si="9"/>
        <v>151000</v>
      </c>
      <c r="Y26" s="191"/>
      <c r="Z26" s="191"/>
      <c r="AB26" s="297">
        <f t="shared" si="11"/>
        <v>151000</v>
      </c>
    </row>
    <row r="27" spans="1:28" s="205" customFormat="1">
      <c r="A27" s="200"/>
      <c r="B27" s="201" t="s">
        <v>16</v>
      </c>
      <c r="C27" s="202" t="s">
        <v>17</v>
      </c>
      <c r="D27" s="203"/>
      <c r="E27" s="203"/>
      <c r="F27" s="204">
        <f t="shared" si="0"/>
        <v>3000</v>
      </c>
      <c r="G27" s="204"/>
      <c r="H27" s="203"/>
      <c r="I27" s="203"/>
      <c r="J27" s="204">
        <f t="shared" si="4"/>
        <v>0</v>
      </c>
      <c r="K27" s="203">
        <v>3000</v>
      </c>
      <c r="L27" s="203"/>
      <c r="M27" s="203"/>
      <c r="N27" s="203"/>
      <c r="O27" s="203"/>
      <c r="P27" s="203"/>
      <c r="Q27" s="203"/>
      <c r="R27" s="203"/>
      <c r="S27" s="203"/>
      <c r="T27" s="203"/>
      <c r="U27" s="204">
        <f t="shared" si="16"/>
        <v>3000</v>
      </c>
      <c r="V27" s="204">
        <f t="shared" si="8"/>
        <v>3000</v>
      </c>
      <c r="W27" s="203"/>
      <c r="X27" s="204">
        <f t="shared" si="9"/>
        <v>3000</v>
      </c>
      <c r="Y27" s="203"/>
      <c r="Z27" s="203"/>
      <c r="AB27" s="297">
        <f t="shared" si="11"/>
        <v>3000</v>
      </c>
    </row>
    <row r="28" spans="1:28" s="205" customFormat="1">
      <c r="A28" s="200"/>
      <c r="B28" s="201" t="s">
        <v>18</v>
      </c>
      <c r="C28" s="202" t="s">
        <v>19</v>
      </c>
      <c r="D28" s="203"/>
      <c r="E28" s="203"/>
      <c r="F28" s="204">
        <f t="shared" si="0"/>
        <v>275000</v>
      </c>
      <c r="G28" s="204"/>
      <c r="H28" s="203">
        <v>130000</v>
      </c>
      <c r="I28" s="203"/>
      <c r="J28" s="204">
        <f t="shared" si="4"/>
        <v>130000</v>
      </c>
      <c r="K28" s="203"/>
      <c r="L28" s="203"/>
      <c r="M28" s="203"/>
      <c r="N28" s="203">
        <v>15000</v>
      </c>
      <c r="O28" s="203"/>
      <c r="P28" s="203"/>
      <c r="Q28" s="203"/>
      <c r="R28" s="203"/>
      <c r="S28" s="203"/>
      <c r="T28" s="203"/>
      <c r="U28" s="204">
        <f t="shared" si="16"/>
        <v>15000</v>
      </c>
      <c r="V28" s="204">
        <f t="shared" si="8"/>
        <v>145000</v>
      </c>
      <c r="W28" s="203"/>
      <c r="X28" s="204">
        <f t="shared" si="9"/>
        <v>145000</v>
      </c>
      <c r="Y28" s="203"/>
      <c r="Z28" s="203"/>
      <c r="AB28" s="297">
        <f t="shared" si="11"/>
        <v>145000</v>
      </c>
    </row>
    <row r="29" spans="1:28" s="205" customFormat="1">
      <c r="A29" s="200"/>
      <c r="B29" s="201" t="s">
        <v>20</v>
      </c>
      <c r="C29" s="202" t="s">
        <v>21</v>
      </c>
      <c r="D29" s="203"/>
      <c r="E29" s="203"/>
      <c r="F29" s="204">
        <f t="shared" si="0"/>
        <v>3000</v>
      </c>
      <c r="G29" s="204"/>
      <c r="H29" s="203"/>
      <c r="I29" s="203"/>
      <c r="J29" s="204">
        <f t="shared" si="4"/>
        <v>0</v>
      </c>
      <c r="K29" s="203">
        <v>3000</v>
      </c>
      <c r="L29" s="203"/>
      <c r="M29" s="203"/>
      <c r="N29" s="203"/>
      <c r="O29" s="203"/>
      <c r="P29" s="203"/>
      <c r="Q29" s="203"/>
      <c r="R29" s="203"/>
      <c r="S29" s="203"/>
      <c r="T29" s="203"/>
      <c r="U29" s="204">
        <f t="shared" si="16"/>
        <v>3000</v>
      </c>
      <c r="V29" s="204">
        <f t="shared" si="8"/>
        <v>3000</v>
      </c>
      <c r="W29" s="203"/>
      <c r="X29" s="204">
        <f t="shared" si="9"/>
        <v>3000</v>
      </c>
      <c r="Y29" s="203"/>
      <c r="Z29" s="203"/>
      <c r="AB29" s="297">
        <f t="shared" si="11"/>
        <v>3000</v>
      </c>
    </row>
    <row r="30" spans="1:28" s="205" customFormat="1">
      <c r="A30" s="200"/>
      <c r="B30" s="200">
        <v>3214</v>
      </c>
      <c r="C30" s="202" t="s">
        <v>22</v>
      </c>
      <c r="D30" s="203"/>
      <c r="E30" s="203"/>
      <c r="F30" s="204">
        <f t="shared" si="0"/>
        <v>0</v>
      </c>
      <c r="G30" s="204"/>
      <c r="H30" s="203"/>
      <c r="I30" s="203"/>
      <c r="J30" s="204">
        <f t="shared" si="4"/>
        <v>0</v>
      </c>
      <c r="K30" s="203"/>
      <c r="L30" s="203"/>
      <c r="M30" s="203"/>
      <c r="N30" s="203"/>
      <c r="O30" s="203"/>
      <c r="P30" s="203"/>
      <c r="Q30" s="203"/>
      <c r="R30" s="203"/>
      <c r="S30" s="203"/>
      <c r="T30" s="203"/>
      <c r="U30" s="204">
        <f t="shared" si="16"/>
        <v>0</v>
      </c>
      <c r="V30" s="204">
        <f t="shared" si="8"/>
        <v>0</v>
      </c>
      <c r="W30" s="203"/>
      <c r="X30" s="204">
        <f t="shared" si="9"/>
        <v>0</v>
      </c>
      <c r="Y30" s="203"/>
      <c r="Z30" s="203"/>
      <c r="AB30" s="297">
        <f t="shared" si="11"/>
        <v>0</v>
      </c>
    </row>
    <row r="31" spans="1:28" s="192" customFormat="1">
      <c r="A31" s="189"/>
      <c r="B31" s="189">
        <v>322</v>
      </c>
      <c r="C31" s="190" t="s">
        <v>591</v>
      </c>
      <c r="D31" s="191">
        <f t="shared" ref="D31:W31" si="40">SUM(D32+D33+D34+D35+D36+D37)</f>
        <v>0</v>
      </c>
      <c r="E31" s="191">
        <f t="shared" si="40"/>
        <v>0</v>
      </c>
      <c r="F31" s="204">
        <f t="shared" si="0"/>
        <v>561300</v>
      </c>
      <c r="G31" s="191"/>
      <c r="H31" s="191">
        <f t="shared" si="40"/>
        <v>12000</v>
      </c>
      <c r="I31" s="191">
        <f t="shared" si="40"/>
        <v>0</v>
      </c>
      <c r="J31" s="204">
        <f t="shared" si="4"/>
        <v>12000</v>
      </c>
      <c r="K31" s="191">
        <f t="shared" si="40"/>
        <v>503300</v>
      </c>
      <c r="L31" s="191">
        <f t="shared" si="40"/>
        <v>0</v>
      </c>
      <c r="M31" s="191"/>
      <c r="N31" s="191">
        <f t="shared" ref="N31" si="41">SUM(N32+N33+N34+N35+N36+N37)</f>
        <v>0</v>
      </c>
      <c r="O31" s="191">
        <f t="shared" ref="O31" si="42">SUM(O32+O33+O34+O35+O36+O37)</f>
        <v>0</v>
      </c>
      <c r="P31" s="191">
        <f t="shared" ref="P31" si="43">SUM(P32+P33+P34+P35+P36+P37)</f>
        <v>25000</v>
      </c>
      <c r="Q31" s="191">
        <f t="shared" si="40"/>
        <v>0</v>
      </c>
      <c r="R31" s="191">
        <f t="shared" si="40"/>
        <v>0</v>
      </c>
      <c r="S31" s="191">
        <f t="shared" si="40"/>
        <v>0</v>
      </c>
      <c r="T31" s="191">
        <f t="shared" si="40"/>
        <v>9000</v>
      </c>
      <c r="U31" s="204">
        <f t="shared" si="16"/>
        <v>537300</v>
      </c>
      <c r="V31" s="204">
        <f t="shared" si="8"/>
        <v>549300</v>
      </c>
      <c r="W31" s="191">
        <f t="shared" si="40"/>
        <v>0</v>
      </c>
      <c r="X31" s="204">
        <f t="shared" si="9"/>
        <v>549300</v>
      </c>
      <c r="Y31" s="191"/>
      <c r="Z31" s="191"/>
      <c r="AB31" s="297">
        <f t="shared" si="11"/>
        <v>549300</v>
      </c>
    </row>
    <row r="32" spans="1:28" s="205" customFormat="1">
      <c r="A32" s="200"/>
      <c r="B32" s="201" t="s">
        <v>23</v>
      </c>
      <c r="C32" s="202" t="s">
        <v>24</v>
      </c>
      <c r="D32" s="203"/>
      <c r="E32" s="203"/>
      <c r="F32" s="204">
        <f t="shared" si="0"/>
        <v>87000</v>
      </c>
      <c r="G32" s="204"/>
      <c r="H32" s="203"/>
      <c r="I32" s="203"/>
      <c r="J32" s="204">
        <f t="shared" si="4"/>
        <v>0</v>
      </c>
      <c r="K32" s="203">
        <v>62000</v>
      </c>
      <c r="L32" s="203"/>
      <c r="M32" s="203"/>
      <c r="N32" s="203"/>
      <c r="O32" s="203"/>
      <c r="P32" s="203">
        <v>25000</v>
      </c>
      <c r="Q32" s="203"/>
      <c r="R32" s="203"/>
      <c r="S32" s="203"/>
      <c r="T32" s="203"/>
      <c r="U32" s="204">
        <f t="shared" si="16"/>
        <v>87000</v>
      </c>
      <c r="V32" s="204">
        <f t="shared" si="8"/>
        <v>87000</v>
      </c>
      <c r="W32" s="203"/>
      <c r="X32" s="204">
        <f t="shared" si="9"/>
        <v>87000</v>
      </c>
      <c r="Y32" s="203"/>
      <c r="Z32" s="203"/>
      <c r="AB32" s="297">
        <f t="shared" si="11"/>
        <v>87000</v>
      </c>
    </row>
    <row r="33" spans="1:28" s="205" customFormat="1">
      <c r="A33" s="200"/>
      <c r="B33" s="201" t="s">
        <v>25</v>
      </c>
      <c r="C33" s="202" t="s">
        <v>575</v>
      </c>
      <c r="D33" s="203"/>
      <c r="E33" s="203"/>
      <c r="F33" s="204">
        <f t="shared" si="0"/>
        <v>320000</v>
      </c>
      <c r="G33" s="204"/>
      <c r="H33" s="203"/>
      <c r="I33" s="203"/>
      <c r="J33" s="204">
        <f t="shared" si="4"/>
        <v>0</v>
      </c>
      <c r="K33" s="203">
        <v>320000</v>
      </c>
      <c r="L33" s="203"/>
      <c r="M33" s="203"/>
      <c r="N33" s="203"/>
      <c r="O33" s="203"/>
      <c r="P33" s="203"/>
      <c r="Q33" s="203"/>
      <c r="R33" s="203"/>
      <c r="S33" s="203"/>
      <c r="T33" s="203"/>
      <c r="U33" s="204">
        <f t="shared" si="16"/>
        <v>320000</v>
      </c>
      <c r="V33" s="204">
        <f t="shared" si="8"/>
        <v>320000</v>
      </c>
      <c r="W33" s="203"/>
      <c r="X33" s="204">
        <f t="shared" si="9"/>
        <v>320000</v>
      </c>
      <c r="Y33" s="203"/>
      <c r="Z33" s="203"/>
      <c r="AB33" s="297">
        <f t="shared" si="11"/>
        <v>320000</v>
      </c>
    </row>
    <row r="34" spans="1:28" s="205" customFormat="1">
      <c r="A34" s="200"/>
      <c r="B34" s="201" t="s">
        <v>27</v>
      </c>
      <c r="C34" s="202" t="s">
        <v>28</v>
      </c>
      <c r="D34" s="203"/>
      <c r="E34" s="203"/>
      <c r="F34" s="204">
        <f t="shared" si="0"/>
        <v>100000</v>
      </c>
      <c r="G34" s="204"/>
      <c r="H34" s="203"/>
      <c r="I34" s="203"/>
      <c r="J34" s="204">
        <f t="shared" si="4"/>
        <v>0</v>
      </c>
      <c r="K34" s="203">
        <v>100000</v>
      </c>
      <c r="L34" s="203"/>
      <c r="M34" s="203"/>
      <c r="N34" s="203"/>
      <c r="O34" s="203"/>
      <c r="P34" s="203"/>
      <c r="Q34" s="203"/>
      <c r="R34" s="203"/>
      <c r="S34" s="203"/>
      <c r="T34" s="203"/>
      <c r="U34" s="204">
        <f t="shared" si="16"/>
        <v>100000</v>
      </c>
      <c r="V34" s="204">
        <f t="shared" si="8"/>
        <v>100000</v>
      </c>
      <c r="W34" s="203"/>
      <c r="X34" s="204">
        <f t="shared" si="9"/>
        <v>100000</v>
      </c>
      <c r="Y34" s="203"/>
      <c r="Z34" s="203"/>
      <c r="AB34" s="297">
        <f t="shared" si="11"/>
        <v>100000</v>
      </c>
    </row>
    <row r="35" spans="1:28" s="205" customFormat="1">
      <c r="A35" s="200"/>
      <c r="B35" s="201" t="s">
        <v>29</v>
      </c>
      <c r="C35" s="202" t="s">
        <v>30</v>
      </c>
      <c r="D35" s="203"/>
      <c r="E35" s="203"/>
      <c r="F35" s="204">
        <f t="shared" si="0"/>
        <v>24000</v>
      </c>
      <c r="G35" s="204"/>
      <c r="H35" s="203"/>
      <c r="I35" s="203"/>
      <c r="J35" s="204">
        <f t="shared" si="4"/>
        <v>0</v>
      </c>
      <c r="K35" s="203">
        <v>15000</v>
      </c>
      <c r="L35" s="203"/>
      <c r="M35" s="203"/>
      <c r="N35" s="203"/>
      <c r="O35" s="203"/>
      <c r="P35" s="203"/>
      <c r="Q35" s="203"/>
      <c r="R35" s="203"/>
      <c r="S35" s="203"/>
      <c r="T35" s="203">
        <v>9000</v>
      </c>
      <c r="U35" s="204">
        <f t="shared" si="16"/>
        <v>24000</v>
      </c>
      <c r="V35" s="204">
        <f t="shared" si="8"/>
        <v>24000</v>
      </c>
      <c r="W35" s="203"/>
      <c r="X35" s="204">
        <f t="shared" si="9"/>
        <v>24000</v>
      </c>
      <c r="Y35" s="203"/>
      <c r="Z35" s="203"/>
      <c r="AB35" s="297">
        <f t="shared" si="11"/>
        <v>24000</v>
      </c>
    </row>
    <row r="36" spans="1:28" s="205" customFormat="1">
      <c r="A36" s="200"/>
      <c r="B36" s="201" t="s">
        <v>31</v>
      </c>
      <c r="C36" s="202" t="s">
        <v>32</v>
      </c>
      <c r="D36" s="203"/>
      <c r="E36" s="203"/>
      <c r="F36" s="204">
        <f t="shared" si="0"/>
        <v>6300</v>
      </c>
      <c r="G36" s="204"/>
      <c r="H36" s="203"/>
      <c r="I36" s="203"/>
      <c r="J36" s="204">
        <f t="shared" si="4"/>
        <v>0</v>
      </c>
      <c r="K36" s="203">
        <v>6300</v>
      </c>
      <c r="L36" s="203"/>
      <c r="M36" s="203"/>
      <c r="N36" s="203"/>
      <c r="O36" s="203"/>
      <c r="P36" s="203"/>
      <c r="Q36" s="203"/>
      <c r="R36" s="203"/>
      <c r="S36" s="203"/>
      <c r="T36" s="203"/>
      <c r="U36" s="204">
        <f t="shared" si="16"/>
        <v>6300</v>
      </c>
      <c r="V36" s="204">
        <f t="shared" si="8"/>
        <v>6300</v>
      </c>
      <c r="W36" s="203"/>
      <c r="X36" s="204">
        <f t="shared" si="9"/>
        <v>6300</v>
      </c>
      <c r="Y36" s="203"/>
      <c r="Z36" s="203"/>
      <c r="AB36" s="297">
        <f t="shared" si="11"/>
        <v>6300</v>
      </c>
    </row>
    <row r="37" spans="1:28" s="205" customFormat="1">
      <c r="A37" s="200"/>
      <c r="B37" s="207" t="s">
        <v>33</v>
      </c>
      <c r="C37" s="202" t="s">
        <v>34</v>
      </c>
      <c r="D37" s="203"/>
      <c r="E37" s="203"/>
      <c r="F37" s="204">
        <f t="shared" si="0"/>
        <v>24000</v>
      </c>
      <c r="G37" s="204"/>
      <c r="H37" s="203">
        <v>12000</v>
      </c>
      <c r="I37" s="203"/>
      <c r="J37" s="204">
        <f t="shared" si="4"/>
        <v>12000</v>
      </c>
      <c r="K37" s="203"/>
      <c r="L37" s="203"/>
      <c r="M37" s="203"/>
      <c r="N37" s="203"/>
      <c r="O37" s="203"/>
      <c r="P37" s="203"/>
      <c r="Q37" s="203"/>
      <c r="R37" s="203"/>
      <c r="S37" s="203"/>
      <c r="T37" s="203"/>
      <c r="U37" s="204">
        <f t="shared" si="16"/>
        <v>0</v>
      </c>
      <c r="V37" s="204">
        <f t="shared" si="8"/>
        <v>12000</v>
      </c>
      <c r="W37" s="203"/>
      <c r="X37" s="204">
        <f t="shared" si="9"/>
        <v>12000</v>
      </c>
      <c r="Y37" s="203"/>
      <c r="Z37" s="203"/>
      <c r="AB37" s="297">
        <f t="shared" si="11"/>
        <v>12000</v>
      </c>
    </row>
    <row r="38" spans="1:28" s="192" customFormat="1">
      <c r="A38" s="189"/>
      <c r="B38" s="189">
        <v>323</v>
      </c>
      <c r="C38" s="190" t="s">
        <v>592</v>
      </c>
      <c r="D38" s="191">
        <f t="shared" ref="D38:W38" si="44">SUM(D39+D40+D41+D42+D43+D44+D45+D46+D47)</f>
        <v>0</v>
      </c>
      <c r="E38" s="191">
        <f t="shared" si="44"/>
        <v>0</v>
      </c>
      <c r="F38" s="204">
        <f t="shared" si="0"/>
        <v>178800</v>
      </c>
      <c r="G38" s="191"/>
      <c r="H38" s="191">
        <f t="shared" si="44"/>
        <v>14500</v>
      </c>
      <c r="I38" s="191">
        <f t="shared" si="44"/>
        <v>0</v>
      </c>
      <c r="J38" s="204">
        <f t="shared" si="4"/>
        <v>14500</v>
      </c>
      <c r="K38" s="191">
        <f t="shared" si="44"/>
        <v>123800</v>
      </c>
      <c r="L38" s="191">
        <f t="shared" si="44"/>
        <v>0</v>
      </c>
      <c r="M38" s="191"/>
      <c r="N38" s="191">
        <f t="shared" ref="N38" si="45">SUM(N39+N40+N41+N42+N43+N44+N45+N46+N47)</f>
        <v>0</v>
      </c>
      <c r="O38" s="191">
        <f t="shared" ref="O38" si="46">SUM(O39+O40+O41+O42+O43+O44+O45+O46+O47)</f>
        <v>0</v>
      </c>
      <c r="P38" s="191">
        <f t="shared" ref="P38" si="47">SUM(P39+P40+P41+P42+P43+P44+P45+P46+P47)</f>
        <v>0</v>
      </c>
      <c r="Q38" s="191">
        <f t="shared" si="44"/>
        <v>0</v>
      </c>
      <c r="R38" s="191">
        <f t="shared" si="44"/>
        <v>0</v>
      </c>
      <c r="S38" s="191">
        <f t="shared" si="44"/>
        <v>0</v>
      </c>
      <c r="T38" s="191">
        <f t="shared" si="44"/>
        <v>26000</v>
      </c>
      <c r="U38" s="204">
        <f t="shared" si="16"/>
        <v>149800</v>
      </c>
      <c r="V38" s="204">
        <f t="shared" si="8"/>
        <v>164300</v>
      </c>
      <c r="W38" s="191">
        <f t="shared" si="44"/>
        <v>0</v>
      </c>
      <c r="X38" s="204">
        <f t="shared" si="9"/>
        <v>164300</v>
      </c>
      <c r="Y38" s="191"/>
      <c r="Z38" s="191"/>
      <c r="AB38" s="297">
        <f t="shared" si="11"/>
        <v>164300</v>
      </c>
    </row>
    <row r="39" spans="1:28" s="205" customFormat="1">
      <c r="A39" s="200"/>
      <c r="B39" s="201" t="s">
        <v>35</v>
      </c>
      <c r="C39" s="202" t="s">
        <v>36</v>
      </c>
      <c r="D39" s="203"/>
      <c r="E39" s="203"/>
      <c r="F39" s="204">
        <f t="shared" si="0"/>
        <v>12000</v>
      </c>
      <c r="G39" s="204"/>
      <c r="H39" s="203"/>
      <c r="I39" s="203"/>
      <c r="J39" s="204">
        <f t="shared" si="4"/>
        <v>0</v>
      </c>
      <c r="K39" s="203">
        <v>12000</v>
      </c>
      <c r="L39" s="203"/>
      <c r="M39" s="203"/>
      <c r="N39" s="203"/>
      <c r="O39" s="203"/>
      <c r="P39" s="203"/>
      <c r="Q39" s="203"/>
      <c r="R39" s="203"/>
      <c r="S39" s="203"/>
      <c r="T39" s="203"/>
      <c r="U39" s="204">
        <f t="shared" si="16"/>
        <v>12000</v>
      </c>
      <c r="V39" s="204">
        <f t="shared" si="8"/>
        <v>12000</v>
      </c>
      <c r="W39" s="203"/>
      <c r="X39" s="204">
        <f t="shared" si="9"/>
        <v>12000</v>
      </c>
      <c r="Y39" s="203"/>
      <c r="Z39" s="203"/>
      <c r="AB39" s="297">
        <f t="shared" si="11"/>
        <v>12000</v>
      </c>
    </row>
    <row r="40" spans="1:28" s="205" customFormat="1">
      <c r="A40" s="200"/>
      <c r="B40" s="201" t="s">
        <v>37</v>
      </c>
      <c r="C40" s="202" t="s">
        <v>38</v>
      </c>
      <c r="D40" s="203"/>
      <c r="E40" s="203"/>
      <c r="F40" s="204">
        <f t="shared" si="0"/>
        <v>24000</v>
      </c>
      <c r="G40" s="204"/>
      <c r="H40" s="203"/>
      <c r="I40" s="203"/>
      <c r="J40" s="204">
        <f t="shared" si="4"/>
        <v>0</v>
      </c>
      <c r="K40" s="203">
        <v>15000</v>
      </c>
      <c r="L40" s="203"/>
      <c r="M40" s="203"/>
      <c r="N40" s="203"/>
      <c r="O40" s="203"/>
      <c r="P40" s="203"/>
      <c r="Q40" s="203"/>
      <c r="R40" s="203"/>
      <c r="S40" s="203"/>
      <c r="T40" s="203">
        <v>9000</v>
      </c>
      <c r="U40" s="204">
        <f t="shared" si="16"/>
        <v>24000</v>
      </c>
      <c r="V40" s="204">
        <f t="shared" si="8"/>
        <v>24000</v>
      </c>
      <c r="W40" s="203"/>
      <c r="X40" s="204">
        <f t="shared" si="9"/>
        <v>24000</v>
      </c>
      <c r="Y40" s="203"/>
      <c r="Z40" s="203"/>
      <c r="AB40" s="297">
        <f t="shared" si="11"/>
        <v>24000</v>
      </c>
    </row>
    <row r="41" spans="1:28" s="205" customFormat="1">
      <c r="A41" s="200"/>
      <c r="B41" s="201" t="s">
        <v>39</v>
      </c>
      <c r="C41" s="202" t="s">
        <v>40</v>
      </c>
      <c r="D41" s="203"/>
      <c r="E41" s="203"/>
      <c r="F41" s="204">
        <f t="shared" si="0"/>
        <v>1800</v>
      </c>
      <c r="G41" s="204"/>
      <c r="H41" s="203"/>
      <c r="I41" s="203"/>
      <c r="J41" s="204">
        <f t="shared" si="4"/>
        <v>0</v>
      </c>
      <c r="K41" s="203">
        <v>1800</v>
      </c>
      <c r="L41" s="203"/>
      <c r="M41" s="203"/>
      <c r="N41" s="203"/>
      <c r="O41" s="203"/>
      <c r="P41" s="203"/>
      <c r="Q41" s="203"/>
      <c r="R41" s="203"/>
      <c r="S41" s="203"/>
      <c r="T41" s="203"/>
      <c r="U41" s="204">
        <f t="shared" si="16"/>
        <v>1800</v>
      </c>
      <c r="V41" s="204">
        <f t="shared" si="8"/>
        <v>1800</v>
      </c>
      <c r="W41" s="203"/>
      <c r="X41" s="204">
        <f t="shared" si="9"/>
        <v>1800</v>
      </c>
      <c r="Y41" s="203"/>
      <c r="Z41" s="203"/>
      <c r="AB41" s="297">
        <f t="shared" si="11"/>
        <v>1800</v>
      </c>
    </row>
    <row r="42" spans="1:28" s="205" customFormat="1">
      <c r="A42" s="200"/>
      <c r="B42" s="201" t="s">
        <v>41</v>
      </c>
      <c r="C42" s="202" t="s">
        <v>42</v>
      </c>
      <c r="D42" s="203"/>
      <c r="E42" s="203"/>
      <c r="F42" s="204">
        <f t="shared" si="0"/>
        <v>50000</v>
      </c>
      <c r="G42" s="204"/>
      <c r="H42" s="203"/>
      <c r="I42" s="203"/>
      <c r="J42" s="204">
        <f t="shared" si="4"/>
        <v>0</v>
      </c>
      <c r="K42" s="203">
        <v>50000</v>
      </c>
      <c r="L42" s="203"/>
      <c r="M42" s="203"/>
      <c r="N42" s="203"/>
      <c r="O42" s="203"/>
      <c r="P42" s="203"/>
      <c r="Q42" s="203"/>
      <c r="R42" s="203"/>
      <c r="S42" s="203"/>
      <c r="T42" s="203"/>
      <c r="U42" s="204">
        <f t="shared" si="16"/>
        <v>50000</v>
      </c>
      <c r="V42" s="204">
        <f t="shared" si="8"/>
        <v>50000</v>
      </c>
      <c r="W42" s="203"/>
      <c r="X42" s="204">
        <f t="shared" si="9"/>
        <v>50000</v>
      </c>
      <c r="Y42" s="203"/>
      <c r="Z42" s="203"/>
      <c r="AB42" s="297">
        <f t="shared" si="11"/>
        <v>50000</v>
      </c>
    </row>
    <row r="43" spans="1:28" s="205" customFormat="1">
      <c r="A43" s="200"/>
      <c r="B43" s="201" t="s">
        <v>43</v>
      </c>
      <c r="C43" s="202" t="s">
        <v>44</v>
      </c>
      <c r="D43" s="203"/>
      <c r="E43" s="203"/>
      <c r="F43" s="204">
        <f t="shared" si="0"/>
        <v>3000</v>
      </c>
      <c r="G43" s="204"/>
      <c r="H43" s="203"/>
      <c r="I43" s="203"/>
      <c r="J43" s="204">
        <f t="shared" si="4"/>
        <v>0</v>
      </c>
      <c r="K43" s="203">
        <v>3000</v>
      </c>
      <c r="L43" s="203"/>
      <c r="M43" s="203"/>
      <c r="N43" s="203"/>
      <c r="O43" s="203"/>
      <c r="P43" s="203"/>
      <c r="Q43" s="203"/>
      <c r="R43" s="203"/>
      <c r="S43" s="203"/>
      <c r="T43" s="203"/>
      <c r="U43" s="204">
        <f t="shared" si="16"/>
        <v>3000</v>
      </c>
      <c r="V43" s="204">
        <f t="shared" si="8"/>
        <v>3000</v>
      </c>
      <c r="W43" s="203"/>
      <c r="X43" s="204">
        <f t="shared" si="9"/>
        <v>3000</v>
      </c>
      <c r="Y43" s="203"/>
      <c r="Z43" s="203"/>
      <c r="AB43" s="297">
        <f t="shared" si="11"/>
        <v>3000</v>
      </c>
    </row>
    <row r="44" spans="1:28" s="205" customFormat="1">
      <c r="A44" s="200"/>
      <c r="B44" s="201" t="s">
        <v>45</v>
      </c>
      <c r="C44" s="202" t="s">
        <v>46</v>
      </c>
      <c r="D44" s="203"/>
      <c r="E44" s="203"/>
      <c r="F44" s="204">
        <f t="shared" si="0"/>
        <v>13000</v>
      </c>
      <c r="G44" s="204"/>
      <c r="H44" s="203"/>
      <c r="I44" s="203"/>
      <c r="J44" s="204">
        <f t="shared" si="4"/>
        <v>0</v>
      </c>
      <c r="K44" s="203">
        <v>13000</v>
      </c>
      <c r="L44" s="203"/>
      <c r="M44" s="203"/>
      <c r="N44" s="203"/>
      <c r="O44" s="203"/>
      <c r="P44" s="203"/>
      <c r="Q44" s="203"/>
      <c r="R44" s="203"/>
      <c r="S44" s="203"/>
      <c r="T44" s="203"/>
      <c r="U44" s="204">
        <f t="shared" si="16"/>
        <v>13000</v>
      </c>
      <c r="V44" s="204">
        <f t="shared" si="8"/>
        <v>13000</v>
      </c>
      <c r="W44" s="203"/>
      <c r="X44" s="204">
        <f t="shared" si="9"/>
        <v>13000</v>
      </c>
      <c r="Y44" s="203"/>
      <c r="Z44" s="203"/>
      <c r="AB44" s="297">
        <f t="shared" si="11"/>
        <v>13000</v>
      </c>
    </row>
    <row r="45" spans="1:28" s="205" customFormat="1" ht="27">
      <c r="A45" s="200"/>
      <c r="B45" s="201" t="s">
        <v>47</v>
      </c>
      <c r="C45" s="202" t="s">
        <v>606</v>
      </c>
      <c r="D45" s="203"/>
      <c r="E45" s="203"/>
      <c r="F45" s="204">
        <f t="shared" si="0"/>
        <v>50000</v>
      </c>
      <c r="G45" s="204"/>
      <c r="H45" s="203">
        <v>14500</v>
      </c>
      <c r="I45" s="203"/>
      <c r="J45" s="204">
        <f t="shared" si="4"/>
        <v>14500</v>
      </c>
      <c r="K45" s="203">
        <v>12000</v>
      </c>
      <c r="L45" s="203"/>
      <c r="M45" s="203"/>
      <c r="N45" s="203"/>
      <c r="O45" s="203"/>
      <c r="P45" s="203"/>
      <c r="Q45" s="203"/>
      <c r="R45" s="203"/>
      <c r="S45" s="203"/>
      <c r="T45" s="203">
        <v>9000</v>
      </c>
      <c r="U45" s="204">
        <f t="shared" si="16"/>
        <v>21000</v>
      </c>
      <c r="V45" s="204">
        <f t="shared" si="8"/>
        <v>35500</v>
      </c>
      <c r="W45" s="203"/>
      <c r="X45" s="204">
        <f t="shared" si="9"/>
        <v>35500</v>
      </c>
      <c r="Y45" s="203"/>
      <c r="Z45" s="203"/>
      <c r="AB45" s="297">
        <f t="shared" si="11"/>
        <v>35500</v>
      </c>
    </row>
    <row r="46" spans="1:28" s="205" customFormat="1">
      <c r="A46" s="200"/>
      <c r="B46" s="201" t="s">
        <v>49</v>
      </c>
      <c r="C46" s="202" t="s">
        <v>50</v>
      </c>
      <c r="D46" s="203"/>
      <c r="E46" s="203"/>
      <c r="F46" s="204">
        <f t="shared" si="0"/>
        <v>10000</v>
      </c>
      <c r="G46" s="204"/>
      <c r="H46" s="203"/>
      <c r="I46" s="203"/>
      <c r="J46" s="204">
        <f t="shared" si="4"/>
        <v>0</v>
      </c>
      <c r="K46" s="203">
        <v>10000</v>
      </c>
      <c r="L46" s="203"/>
      <c r="M46" s="203"/>
      <c r="N46" s="203"/>
      <c r="O46" s="203"/>
      <c r="P46" s="203"/>
      <c r="Q46" s="203"/>
      <c r="R46" s="203"/>
      <c r="S46" s="203"/>
      <c r="T46" s="203"/>
      <c r="U46" s="204">
        <f t="shared" si="16"/>
        <v>10000</v>
      </c>
      <c r="V46" s="204">
        <f t="shared" si="8"/>
        <v>10000</v>
      </c>
      <c r="W46" s="203"/>
      <c r="X46" s="204">
        <f t="shared" si="9"/>
        <v>10000</v>
      </c>
      <c r="Y46" s="203"/>
      <c r="Z46" s="203"/>
      <c r="AB46" s="297">
        <f t="shared" si="11"/>
        <v>10000</v>
      </c>
    </row>
    <row r="47" spans="1:28" s="205" customFormat="1">
      <c r="A47" s="200"/>
      <c r="B47" s="201" t="s">
        <v>51</v>
      </c>
      <c r="C47" s="202" t="s">
        <v>52</v>
      </c>
      <c r="D47" s="203"/>
      <c r="E47" s="203"/>
      <c r="F47" s="204">
        <f t="shared" si="0"/>
        <v>15000</v>
      </c>
      <c r="G47" s="204"/>
      <c r="H47" s="203"/>
      <c r="I47" s="203"/>
      <c r="J47" s="204">
        <f t="shared" si="4"/>
        <v>0</v>
      </c>
      <c r="K47" s="203">
        <v>7000</v>
      </c>
      <c r="L47" s="203"/>
      <c r="M47" s="203"/>
      <c r="N47" s="203"/>
      <c r="O47" s="203"/>
      <c r="P47" s="203"/>
      <c r="Q47" s="203"/>
      <c r="R47" s="203"/>
      <c r="S47" s="203"/>
      <c r="T47" s="203">
        <v>8000</v>
      </c>
      <c r="U47" s="204">
        <f t="shared" si="16"/>
        <v>15000</v>
      </c>
      <c r="V47" s="204">
        <f t="shared" si="8"/>
        <v>15000</v>
      </c>
      <c r="W47" s="203"/>
      <c r="X47" s="204">
        <f t="shared" si="9"/>
        <v>15000</v>
      </c>
      <c r="Y47" s="203"/>
      <c r="Z47" s="203"/>
      <c r="AB47" s="297">
        <f t="shared" si="11"/>
        <v>15000</v>
      </c>
    </row>
    <row r="48" spans="1:28" s="192" customFormat="1">
      <c r="A48" s="189"/>
      <c r="B48" s="189">
        <v>324</v>
      </c>
      <c r="C48" s="190" t="s">
        <v>53</v>
      </c>
      <c r="D48" s="191">
        <f>SUM(D49)</f>
        <v>0</v>
      </c>
      <c r="E48" s="191">
        <f t="shared" ref="E48:W48" si="48">SUM(E49)</f>
        <v>0</v>
      </c>
      <c r="F48" s="204">
        <f t="shared" si="0"/>
        <v>20108</v>
      </c>
      <c r="G48" s="191"/>
      <c r="H48" s="191">
        <f t="shared" si="48"/>
        <v>0</v>
      </c>
      <c r="I48" s="191">
        <f t="shared" si="48"/>
        <v>0</v>
      </c>
      <c r="J48" s="204">
        <f t="shared" si="4"/>
        <v>0</v>
      </c>
      <c r="K48" s="191">
        <f t="shared" si="48"/>
        <v>1000</v>
      </c>
      <c r="L48" s="191">
        <f t="shared" si="48"/>
        <v>0</v>
      </c>
      <c r="M48" s="191">
        <v>13000</v>
      </c>
      <c r="N48" s="191">
        <f t="shared" si="48"/>
        <v>0</v>
      </c>
      <c r="O48" s="191">
        <f t="shared" si="48"/>
        <v>0</v>
      </c>
      <c r="P48" s="191">
        <f t="shared" si="48"/>
        <v>0</v>
      </c>
      <c r="Q48" s="191">
        <f t="shared" si="48"/>
        <v>0</v>
      </c>
      <c r="R48" s="191">
        <f t="shared" si="48"/>
        <v>0</v>
      </c>
      <c r="S48" s="191">
        <f t="shared" si="48"/>
        <v>0</v>
      </c>
      <c r="T48" s="191">
        <f t="shared" si="48"/>
        <v>6108</v>
      </c>
      <c r="U48" s="204">
        <f t="shared" si="16"/>
        <v>20108</v>
      </c>
      <c r="V48" s="204">
        <f t="shared" si="8"/>
        <v>20108</v>
      </c>
      <c r="W48" s="191">
        <f t="shared" si="48"/>
        <v>0</v>
      </c>
      <c r="X48" s="204">
        <f t="shared" si="9"/>
        <v>20108</v>
      </c>
      <c r="Y48" s="191"/>
      <c r="Z48" s="191"/>
      <c r="AB48" s="297">
        <f t="shared" si="11"/>
        <v>20108</v>
      </c>
    </row>
    <row r="49" spans="1:28" s="205" customFormat="1">
      <c r="A49" s="200"/>
      <c r="B49" s="206" t="s">
        <v>54</v>
      </c>
      <c r="C49" s="202" t="s">
        <v>53</v>
      </c>
      <c r="D49" s="203"/>
      <c r="E49" s="203"/>
      <c r="F49" s="204">
        <f t="shared" si="0"/>
        <v>20108</v>
      </c>
      <c r="G49" s="204"/>
      <c r="H49" s="203"/>
      <c r="I49" s="203"/>
      <c r="J49" s="204">
        <f t="shared" si="4"/>
        <v>0</v>
      </c>
      <c r="K49" s="203">
        <v>1000</v>
      </c>
      <c r="L49" s="203"/>
      <c r="M49" s="203">
        <v>13000</v>
      </c>
      <c r="N49" s="203"/>
      <c r="O49" s="203"/>
      <c r="P49" s="203"/>
      <c r="Q49" s="203"/>
      <c r="R49" s="203"/>
      <c r="S49" s="203"/>
      <c r="T49" s="203">
        <v>6108</v>
      </c>
      <c r="U49" s="204">
        <f t="shared" si="16"/>
        <v>20108</v>
      </c>
      <c r="V49" s="204">
        <f t="shared" si="8"/>
        <v>20108</v>
      </c>
      <c r="W49" s="203"/>
      <c r="X49" s="204">
        <f t="shared" si="9"/>
        <v>20108</v>
      </c>
      <c r="Y49" s="203"/>
      <c r="Z49" s="203"/>
      <c r="AB49" s="297">
        <f t="shared" si="11"/>
        <v>20108</v>
      </c>
    </row>
    <row r="50" spans="1:28" s="192" customFormat="1">
      <c r="A50" s="189"/>
      <c r="B50" s="197" t="s">
        <v>547</v>
      </c>
      <c r="C50" s="190" t="s">
        <v>55</v>
      </c>
      <c r="D50" s="191">
        <f t="shared" ref="D50:W50" si="49">SUM(D51+D52+D53+D54+D55+D56+D57)</f>
        <v>0</v>
      </c>
      <c r="E50" s="191">
        <f t="shared" si="49"/>
        <v>0</v>
      </c>
      <c r="F50" s="204">
        <f t="shared" si="0"/>
        <v>56300</v>
      </c>
      <c r="G50" s="191"/>
      <c r="H50" s="191">
        <f t="shared" si="49"/>
        <v>13000</v>
      </c>
      <c r="I50" s="191">
        <f t="shared" si="49"/>
        <v>0</v>
      </c>
      <c r="J50" s="204">
        <f t="shared" si="4"/>
        <v>13000</v>
      </c>
      <c r="K50" s="191">
        <f t="shared" si="49"/>
        <v>30300</v>
      </c>
      <c r="L50" s="191">
        <f t="shared" si="49"/>
        <v>0</v>
      </c>
      <c r="M50" s="191"/>
      <c r="N50" s="191">
        <f t="shared" ref="N50" si="50">SUM(N51+N52+N53+N54+N55+N56+N57)</f>
        <v>0</v>
      </c>
      <c r="O50" s="191">
        <f t="shared" ref="O50" si="51">SUM(O51+O52+O53+O54+O55+O56+O57)</f>
        <v>0</v>
      </c>
      <c r="P50" s="191">
        <f t="shared" ref="P50" si="52">SUM(P51+P52+P53+P54+P55+P56+P57)</f>
        <v>0</v>
      </c>
      <c r="Q50" s="191">
        <f t="shared" si="49"/>
        <v>0</v>
      </c>
      <c r="R50" s="191">
        <f t="shared" si="49"/>
        <v>0</v>
      </c>
      <c r="S50" s="191">
        <f t="shared" si="49"/>
        <v>0</v>
      </c>
      <c r="T50" s="191">
        <f t="shared" si="49"/>
        <v>0</v>
      </c>
      <c r="U50" s="204">
        <f t="shared" si="16"/>
        <v>30300</v>
      </c>
      <c r="V50" s="204">
        <f t="shared" si="8"/>
        <v>43300</v>
      </c>
      <c r="W50" s="191">
        <f t="shared" si="49"/>
        <v>0</v>
      </c>
      <c r="X50" s="204">
        <f t="shared" si="9"/>
        <v>43300</v>
      </c>
      <c r="Y50" s="191"/>
      <c r="Z50" s="191"/>
      <c r="AB50" s="297">
        <f t="shared" si="11"/>
        <v>43300</v>
      </c>
    </row>
    <row r="51" spans="1:28" s="205" customFormat="1" ht="12.75" customHeight="1">
      <c r="A51" s="200"/>
      <c r="B51" s="201" t="s">
        <v>56</v>
      </c>
      <c r="C51" s="202" t="s">
        <v>57</v>
      </c>
      <c r="D51" s="203"/>
      <c r="E51" s="203"/>
      <c r="F51" s="204">
        <f t="shared" si="0"/>
        <v>0</v>
      </c>
      <c r="G51" s="204"/>
      <c r="H51" s="203"/>
      <c r="I51" s="203"/>
      <c r="J51" s="204">
        <f t="shared" si="4"/>
        <v>0</v>
      </c>
      <c r="K51" s="203"/>
      <c r="L51" s="203"/>
      <c r="M51" s="203"/>
      <c r="N51" s="203"/>
      <c r="O51" s="203"/>
      <c r="P51" s="203"/>
      <c r="Q51" s="203"/>
      <c r="R51" s="203"/>
      <c r="S51" s="203"/>
      <c r="T51" s="203"/>
      <c r="U51" s="204">
        <f t="shared" si="16"/>
        <v>0</v>
      </c>
      <c r="V51" s="204">
        <f t="shared" si="8"/>
        <v>0</v>
      </c>
      <c r="W51" s="203"/>
      <c r="X51" s="204">
        <f t="shared" si="9"/>
        <v>0</v>
      </c>
      <c r="Y51" s="203"/>
      <c r="Z51" s="203"/>
      <c r="AB51" s="297">
        <f t="shared" si="11"/>
        <v>0</v>
      </c>
    </row>
    <row r="52" spans="1:28" s="205" customFormat="1">
      <c r="A52" s="200"/>
      <c r="B52" s="201" t="s">
        <v>58</v>
      </c>
      <c r="C52" s="202" t="s">
        <v>59</v>
      </c>
      <c r="D52" s="203"/>
      <c r="E52" s="203"/>
      <c r="F52" s="204">
        <f t="shared" si="0"/>
        <v>30000</v>
      </c>
      <c r="G52" s="204"/>
      <c r="H52" s="203"/>
      <c r="I52" s="203"/>
      <c r="J52" s="204">
        <f t="shared" si="4"/>
        <v>0</v>
      </c>
      <c r="K52" s="203">
        <v>30000</v>
      </c>
      <c r="L52" s="203"/>
      <c r="M52" s="203"/>
      <c r="N52" s="203"/>
      <c r="O52" s="203"/>
      <c r="P52" s="203"/>
      <c r="Q52" s="203"/>
      <c r="R52" s="203"/>
      <c r="S52" s="203"/>
      <c r="T52" s="203"/>
      <c r="U52" s="204">
        <f t="shared" si="16"/>
        <v>30000</v>
      </c>
      <c r="V52" s="204">
        <f t="shared" si="8"/>
        <v>30000</v>
      </c>
      <c r="W52" s="203"/>
      <c r="X52" s="204">
        <f t="shared" si="9"/>
        <v>30000</v>
      </c>
      <c r="Y52" s="203"/>
      <c r="Z52" s="203"/>
      <c r="AB52" s="297">
        <f t="shared" si="11"/>
        <v>30000</v>
      </c>
    </row>
    <row r="53" spans="1:28" s="205" customFormat="1">
      <c r="A53" s="200"/>
      <c r="B53" s="201" t="s">
        <v>60</v>
      </c>
      <c r="C53" s="202" t="s">
        <v>61</v>
      </c>
      <c r="D53" s="203"/>
      <c r="E53" s="203"/>
      <c r="F53" s="204">
        <f t="shared" si="0"/>
        <v>0</v>
      </c>
      <c r="G53" s="204"/>
      <c r="H53" s="203"/>
      <c r="I53" s="203"/>
      <c r="J53" s="204">
        <f t="shared" si="4"/>
        <v>0</v>
      </c>
      <c r="K53" s="203"/>
      <c r="L53" s="203"/>
      <c r="M53" s="203"/>
      <c r="N53" s="203"/>
      <c r="O53" s="203"/>
      <c r="P53" s="203"/>
      <c r="Q53" s="203"/>
      <c r="R53" s="203"/>
      <c r="S53" s="203"/>
      <c r="T53" s="203"/>
      <c r="U53" s="204">
        <f t="shared" si="16"/>
        <v>0</v>
      </c>
      <c r="V53" s="204">
        <f t="shared" si="8"/>
        <v>0</v>
      </c>
      <c r="W53" s="203"/>
      <c r="X53" s="204">
        <f t="shared" si="9"/>
        <v>0</v>
      </c>
      <c r="Y53" s="203"/>
      <c r="Z53" s="203"/>
      <c r="AB53" s="297">
        <f t="shared" si="11"/>
        <v>0</v>
      </c>
    </row>
    <row r="54" spans="1:28" s="205" customFormat="1">
      <c r="A54" s="200"/>
      <c r="B54" s="201" t="s">
        <v>62</v>
      </c>
      <c r="C54" s="202" t="s">
        <v>63</v>
      </c>
      <c r="D54" s="203"/>
      <c r="E54" s="203"/>
      <c r="F54" s="204">
        <f t="shared" si="0"/>
        <v>300</v>
      </c>
      <c r="G54" s="204"/>
      <c r="H54" s="203"/>
      <c r="I54" s="203"/>
      <c r="J54" s="204">
        <f t="shared" si="4"/>
        <v>0</v>
      </c>
      <c r="K54" s="203">
        <v>300</v>
      </c>
      <c r="L54" s="203"/>
      <c r="M54" s="203"/>
      <c r="N54" s="203"/>
      <c r="O54" s="203"/>
      <c r="P54" s="203"/>
      <c r="Q54" s="203"/>
      <c r="R54" s="203"/>
      <c r="S54" s="203"/>
      <c r="T54" s="203"/>
      <c r="U54" s="204">
        <f t="shared" si="16"/>
        <v>300</v>
      </c>
      <c r="V54" s="204">
        <f t="shared" si="8"/>
        <v>300</v>
      </c>
      <c r="W54" s="203"/>
      <c r="X54" s="204">
        <f t="shared" si="9"/>
        <v>300</v>
      </c>
      <c r="Y54" s="203"/>
      <c r="Z54" s="203"/>
      <c r="AB54" s="297">
        <f t="shared" si="11"/>
        <v>300</v>
      </c>
    </row>
    <row r="55" spans="1:28" s="205" customFormat="1">
      <c r="A55" s="200"/>
      <c r="B55" s="200">
        <v>3295</v>
      </c>
      <c r="C55" s="202" t="s">
        <v>605</v>
      </c>
      <c r="D55" s="203"/>
      <c r="E55" s="203"/>
      <c r="F55" s="204">
        <f t="shared" si="0"/>
        <v>26000</v>
      </c>
      <c r="G55" s="204"/>
      <c r="H55" s="203">
        <v>13000</v>
      </c>
      <c r="I55" s="203"/>
      <c r="J55" s="204">
        <f t="shared" si="4"/>
        <v>13000</v>
      </c>
      <c r="K55" s="203"/>
      <c r="L55" s="203"/>
      <c r="M55" s="203"/>
      <c r="N55" s="203"/>
      <c r="O55" s="203"/>
      <c r="P55" s="203"/>
      <c r="Q55" s="203"/>
      <c r="R55" s="203"/>
      <c r="S55" s="203"/>
      <c r="T55" s="203"/>
      <c r="U55" s="204">
        <f t="shared" si="16"/>
        <v>0</v>
      </c>
      <c r="V55" s="204">
        <f t="shared" si="8"/>
        <v>13000</v>
      </c>
      <c r="W55" s="203"/>
      <c r="X55" s="204">
        <f t="shared" si="9"/>
        <v>13000</v>
      </c>
      <c r="Y55" s="203"/>
      <c r="Z55" s="203"/>
      <c r="AB55" s="297">
        <f t="shared" si="11"/>
        <v>13000</v>
      </c>
    </row>
    <row r="56" spans="1:28" s="205" customFormat="1">
      <c r="A56" s="200"/>
      <c r="B56" s="200">
        <v>3296</v>
      </c>
      <c r="C56" s="208" t="s">
        <v>65</v>
      </c>
      <c r="D56" s="203"/>
      <c r="E56" s="203"/>
      <c r="F56" s="204">
        <f t="shared" si="0"/>
        <v>0</v>
      </c>
      <c r="G56" s="204"/>
      <c r="H56" s="203"/>
      <c r="I56" s="203"/>
      <c r="J56" s="204">
        <f t="shared" si="4"/>
        <v>0</v>
      </c>
      <c r="K56" s="203"/>
      <c r="L56" s="203"/>
      <c r="M56" s="203"/>
      <c r="N56" s="203"/>
      <c r="O56" s="203"/>
      <c r="P56" s="203"/>
      <c r="Q56" s="203"/>
      <c r="R56" s="203"/>
      <c r="S56" s="203"/>
      <c r="T56" s="203"/>
      <c r="U56" s="204">
        <f t="shared" si="16"/>
        <v>0</v>
      </c>
      <c r="V56" s="204">
        <f t="shared" si="8"/>
        <v>0</v>
      </c>
      <c r="W56" s="203"/>
      <c r="X56" s="204">
        <f t="shared" si="9"/>
        <v>0</v>
      </c>
      <c r="Y56" s="203"/>
      <c r="Z56" s="203"/>
      <c r="AB56" s="297">
        <f t="shared" si="11"/>
        <v>0</v>
      </c>
    </row>
    <row r="57" spans="1:28" s="205" customFormat="1">
      <c r="A57" s="200"/>
      <c r="B57" s="201" t="s">
        <v>66</v>
      </c>
      <c r="C57" s="202" t="s">
        <v>55</v>
      </c>
      <c r="D57" s="203"/>
      <c r="E57" s="203"/>
      <c r="F57" s="204">
        <f t="shared" si="0"/>
        <v>0</v>
      </c>
      <c r="G57" s="204"/>
      <c r="H57" s="203"/>
      <c r="I57" s="203"/>
      <c r="J57" s="204">
        <f t="shared" si="4"/>
        <v>0</v>
      </c>
      <c r="K57" s="203"/>
      <c r="L57" s="203"/>
      <c r="M57" s="203"/>
      <c r="N57" s="203"/>
      <c r="O57" s="203"/>
      <c r="P57" s="203"/>
      <c r="Q57" s="203"/>
      <c r="R57" s="203"/>
      <c r="S57" s="203"/>
      <c r="T57" s="203"/>
      <c r="U57" s="204">
        <f t="shared" si="16"/>
        <v>0</v>
      </c>
      <c r="V57" s="204">
        <f t="shared" si="8"/>
        <v>0</v>
      </c>
      <c r="W57" s="203"/>
      <c r="X57" s="204">
        <f t="shared" si="9"/>
        <v>0</v>
      </c>
      <c r="Y57" s="203"/>
      <c r="Z57" s="203"/>
      <c r="AB57" s="297">
        <f t="shared" si="11"/>
        <v>0</v>
      </c>
    </row>
    <row r="58" spans="1:28" s="192" customFormat="1">
      <c r="A58" s="6"/>
      <c r="B58" s="189">
        <v>34</v>
      </c>
      <c r="C58" s="190" t="s">
        <v>67</v>
      </c>
      <c r="D58" s="191">
        <f t="shared" ref="D58:W58" si="53">SUM(D59+D64)</f>
        <v>0</v>
      </c>
      <c r="E58" s="191">
        <f t="shared" si="53"/>
        <v>0</v>
      </c>
      <c r="F58" s="204">
        <f t="shared" si="0"/>
        <v>4000</v>
      </c>
      <c r="G58" s="191"/>
      <c r="H58" s="191">
        <f t="shared" si="53"/>
        <v>0</v>
      </c>
      <c r="I58" s="191">
        <f t="shared" si="53"/>
        <v>0</v>
      </c>
      <c r="J58" s="204">
        <f t="shared" si="4"/>
        <v>0</v>
      </c>
      <c r="K58" s="191">
        <f t="shared" si="53"/>
        <v>4000</v>
      </c>
      <c r="L58" s="191">
        <f t="shared" si="53"/>
        <v>0</v>
      </c>
      <c r="M58" s="191"/>
      <c r="N58" s="191">
        <f t="shared" ref="N58" si="54">SUM(N59+N64)</f>
        <v>0</v>
      </c>
      <c r="O58" s="191">
        <f t="shared" ref="O58" si="55">SUM(O59+O64)</f>
        <v>0</v>
      </c>
      <c r="P58" s="191">
        <f t="shared" ref="P58" si="56">SUM(P59+P64)</f>
        <v>0</v>
      </c>
      <c r="Q58" s="191">
        <f t="shared" si="53"/>
        <v>0</v>
      </c>
      <c r="R58" s="191">
        <f t="shared" si="53"/>
        <v>0</v>
      </c>
      <c r="S58" s="191">
        <f t="shared" si="53"/>
        <v>0</v>
      </c>
      <c r="T58" s="191">
        <f t="shared" si="53"/>
        <v>0</v>
      </c>
      <c r="U58" s="204">
        <f t="shared" si="16"/>
        <v>4000</v>
      </c>
      <c r="V58" s="204">
        <f t="shared" si="8"/>
        <v>4000</v>
      </c>
      <c r="W58" s="191">
        <f t="shared" si="53"/>
        <v>0</v>
      </c>
      <c r="X58" s="204">
        <f t="shared" si="9"/>
        <v>4000</v>
      </c>
      <c r="Y58" s="191">
        <v>4000</v>
      </c>
      <c r="Z58" s="191">
        <v>4000</v>
      </c>
      <c r="AB58" s="297">
        <f t="shared" si="11"/>
        <v>4000</v>
      </c>
    </row>
    <row r="59" spans="1:28" s="192" customFormat="1" hidden="1">
      <c r="A59" s="189"/>
      <c r="B59" s="189">
        <v>342</v>
      </c>
      <c r="C59" s="190" t="s">
        <v>68</v>
      </c>
      <c r="D59" s="191">
        <f t="shared" ref="D59:W59" si="57">SUM(D60+D61+D62+D63)</f>
        <v>0</v>
      </c>
      <c r="E59" s="191">
        <f t="shared" si="57"/>
        <v>0</v>
      </c>
      <c r="F59" s="204">
        <f t="shared" si="0"/>
        <v>0</v>
      </c>
      <c r="G59" s="191"/>
      <c r="H59" s="191">
        <f t="shared" si="57"/>
        <v>0</v>
      </c>
      <c r="I59" s="191">
        <f t="shared" si="57"/>
        <v>0</v>
      </c>
      <c r="J59" s="204">
        <f t="shared" si="4"/>
        <v>0</v>
      </c>
      <c r="K59" s="191">
        <f t="shared" si="57"/>
        <v>0</v>
      </c>
      <c r="L59" s="191">
        <f t="shared" si="57"/>
        <v>0</v>
      </c>
      <c r="M59" s="191"/>
      <c r="N59" s="191">
        <f t="shared" ref="N59" si="58">SUM(N60+N61+N62+N63)</f>
        <v>0</v>
      </c>
      <c r="O59" s="191">
        <f t="shared" ref="O59" si="59">SUM(O60+O61+O62+O63)</f>
        <v>0</v>
      </c>
      <c r="P59" s="191">
        <f t="shared" ref="P59" si="60">SUM(P60+P61+P62+P63)</f>
        <v>0</v>
      </c>
      <c r="Q59" s="191">
        <f t="shared" si="57"/>
        <v>0</v>
      </c>
      <c r="R59" s="191">
        <f t="shared" si="57"/>
        <v>0</v>
      </c>
      <c r="S59" s="191">
        <f t="shared" si="57"/>
        <v>0</v>
      </c>
      <c r="T59" s="191">
        <f t="shared" si="57"/>
        <v>0</v>
      </c>
      <c r="U59" s="204">
        <f t="shared" si="16"/>
        <v>0</v>
      </c>
      <c r="V59" s="204">
        <f t="shared" si="8"/>
        <v>0</v>
      </c>
      <c r="W59" s="191">
        <f t="shared" si="57"/>
        <v>0</v>
      </c>
      <c r="X59" s="204">
        <f t="shared" si="9"/>
        <v>0</v>
      </c>
      <c r="Y59" s="191">
        <f t="shared" ref="Y59:Z59" si="61">SUM(Y60+Y61+Y62+Y63)</f>
        <v>0</v>
      </c>
      <c r="Z59" s="191">
        <f t="shared" si="61"/>
        <v>0</v>
      </c>
      <c r="AB59" s="297">
        <f t="shared" si="11"/>
        <v>0</v>
      </c>
    </row>
    <row r="60" spans="1:28" s="205" customFormat="1" ht="27.75" hidden="1" customHeight="1">
      <c r="A60" s="200"/>
      <c r="B60" s="201" t="s">
        <v>69</v>
      </c>
      <c r="C60" s="202" t="s">
        <v>70</v>
      </c>
      <c r="D60" s="203"/>
      <c r="E60" s="203"/>
      <c r="F60" s="204">
        <f t="shared" si="0"/>
        <v>0</v>
      </c>
      <c r="G60" s="204"/>
      <c r="H60" s="203"/>
      <c r="I60" s="203"/>
      <c r="J60" s="204">
        <f t="shared" si="4"/>
        <v>0</v>
      </c>
      <c r="K60" s="203"/>
      <c r="L60" s="203"/>
      <c r="M60" s="203"/>
      <c r="N60" s="203"/>
      <c r="O60" s="203"/>
      <c r="P60" s="203"/>
      <c r="Q60" s="203"/>
      <c r="R60" s="203"/>
      <c r="S60" s="203"/>
      <c r="T60" s="203"/>
      <c r="U60" s="204">
        <f t="shared" si="16"/>
        <v>0</v>
      </c>
      <c r="V60" s="204">
        <f t="shared" si="8"/>
        <v>0</v>
      </c>
      <c r="W60" s="203"/>
      <c r="X60" s="204">
        <f t="shared" si="9"/>
        <v>0</v>
      </c>
      <c r="Y60" s="203"/>
      <c r="Z60" s="203"/>
      <c r="AB60" s="297">
        <f t="shared" si="11"/>
        <v>0</v>
      </c>
    </row>
    <row r="61" spans="1:28" s="205" customFormat="1" ht="27" hidden="1">
      <c r="A61" s="200"/>
      <c r="B61" s="200">
        <v>3426</v>
      </c>
      <c r="C61" s="202" t="s">
        <v>71</v>
      </c>
      <c r="D61" s="203"/>
      <c r="E61" s="203"/>
      <c r="F61" s="204">
        <f t="shared" si="0"/>
        <v>0</v>
      </c>
      <c r="G61" s="204"/>
      <c r="H61" s="203"/>
      <c r="I61" s="203"/>
      <c r="J61" s="204">
        <f t="shared" si="4"/>
        <v>0</v>
      </c>
      <c r="K61" s="203"/>
      <c r="L61" s="203"/>
      <c r="M61" s="203"/>
      <c r="N61" s="203"/>
      <c r="O61" s="203"/>
      <c r="P61" s="203"/>
      <c r="Q61" s="203"/>
      <c r="R61" s="203"/>
      <c r="S61" s="203"/>
      <c r="T61" s="203"/>
      <c r="U61" s="204">
        <f t="shared" si="16"/>
        <v>0</v>
      </c>
      <c r="V61" s="204">
        <f t="shared" si="8"/>
        <v>0</v>
      </c>
      <c r="W61" s="203"/>
      <c r="X61" s="204">
        <f t="shared" si="9"/>
        <v>0</v>
      </c>
      <c r="Y61" s="203"/>
      <c r="Z61" s="203"/>
      <c r="AB61" s="297">
        <f t="shared" si="11"/>
        <v>0</v>
      </c>
    </row>
    <row r="62" spans="1:28" s="205" customFormat="1" ht="27" hidden="1">
      <c r="A62" s="200"/>
      <c r="B62" s="200">
        <v>3427</v>
      </c>
      <c r="C62" s="202" t="s">
        <v>72</v>
      </c>
      <c r="D62" s="203"/>
      <c r="E62" s="203"/>
      <c r="F62" s="204">
        <f t="shared" si="0"/>
        <v>0</v>
      </c>
      <c r="G62" s="204"/>
      <c r="H62" s="203"/>
      <c r="I62" s="203"/>
      <c r="J62" s="204">
        <f t="shared" si="4"/>
        <v>0</v>
      </c>
      <c r="K62" s="203"/>
      <c r="L62" s="203"/>
      <c r="M62" s="203"/>
      <c r="N62" s="203"/>
      <c r="O62" s="203"/>
      <c r="P62" s="203"/>
      <c r="Q62" s="203"/>
      <c r="R62" s="203"/>
      <c r="S62" s="203"/>
      <c r="T62" s="203"/>
      <c r="U62" s="204">
        <f t="shared" si="16"/>
        <v>0</v>
      </c>
      <c r="V62" s="204">
        <f t="shared" si="8"/>
        <v>0</v>
      </c>
      <c r="W62" s="203"/>
      <c r="X62" s="204">
        <f t="shared" si="9"/>
        <v>0</v>
      </c>
      <c r="Y62" s="203"/>
      <c r="Z62" s="203"/>
      <c r="AB62" s="297">
        <f t="shared" si="11"/>
        <v>0</v>
      </c>
    </row>
    <row r="63" spans="1:28" s="205" customFormat="1" hidden="1">
      <c r="A63" s="200"/>
      <c r="B63" s="200">
        <v>3428</v>
      </c>
      <c r="C63" s="202" t="s">
        <v>73</v>
      </c>
      <c r="D63" s="203"/>
      <c r="E63" s="203"/>
      <c r="F63" s="204">
        <f t="shared" si="0"/>
        <v>0</v>
      </c>
      <c r="G63" s="204"/>
      <c r="H63" s="203"/>
      <c r="I63" s="203"/>
      <c r="J63" s="204">
        <f t="shared" si="4"/>
        <v>0</v>
      </c>
      <c r="K63" s="203"/>
      <c r="L63" s="203"/>
      <c r="M63" s="203"/>
      <c r="N63" s="203"/>
      <c r="O63" s="203"/>
      <c r="P63" s="203"/>
      <c r="Q63" s="203"/>
      <c r="R63" s="203"/>
      <c r="S63" s="203"/>
      <c r="T63" s="203"/>
      <c r="U63" s="204">
        <f t="shared" si="16"/>
        <v>0</v>
      </c>
      <c r="V63" s="204">
        <f t="shared" si="8"/>
        <v>0</v>
      </c>
      <c r="W63" s="203"/>
      <c r="X63" s="204">
        <f t="shared" si="9"/>
        <v>0</v>
      </c>
      <c r="Y63" s="203"/>
      <c r="Z63" s="203"/>
      <c r="AB63" s="297">
        <f t="shared" si="11"/>
        <v>0</v>
      </c>
    </row>
    <row r="64" spans="1:28" s="192" customFormat="1">
      <c r="A64" s="189"/>
      <c r="B64" s="189">
        <v>343</v>
      </c>
      <c r="C64" s="190" t="s">
        <v>593</v>
      </c>
      <c r="D64" s="191">
        <f t="shared" ref="D64:W64" si="62">SUM(D65+D66+D67+D68)</f>
        <v>0</v>
      </c>
      <c r="E64" s="191">
        <f t="shared" si="62"/>
        <v>0</v>
      </c>
      <c r="F64" s="204">
        <f t="shared" si="0"/>
        <v>4000</v>
      </c>
      <c r="G64" s="191"/>
      <c r="H64" s="191">
        <f t="shared" si="62"/>
        <v>0</v>
      </c>
      <c r="I64" s="191">
        <f t="shared" si="62"/>
        <v>0</v>
      </c>
      <c r="J64" s="204">
        <f t="shared" si="4"/>
        <v>0</v>
      </c>
      <c r="K64" s="191">
        <f t="shared" si="62"/>
        <v>4000</v>
      </c>
      <c r="L64" s="191">
        <f t="shared" si="62"/>
        <v>0</v>
      </c>
      <c r="M64" s="191"/>
      <c r="N64" s="191">
        <f t="shared" ref="N64" si="63">SUM(N65+N66+N67+N68)</f>
        <v>0</v>
      </c>
      <c r="O64" s="191">
        <f t="shared" ref="O64" si="64">SUM(O65+O66+O67+O68)</f>
        <v>0</v>
      </c>
      <c r="P64" s="191">
        <f t="shared" ref="P64" si="65">SUM(P65+P66+P67+P68)</f>
        <v>0</v>
      </c>
      <c r="Q64" s="191">
        <f t="shared" si="62"/>
        <v>0</v>
      </c>
      <c r="R64" s="191">
        <f t="shared" si="62"/>
        <v>0</v>
      </c>
      <c r="S64" s="191">
        <f t="shared" si="62"/>
        <v>0</v>
      </c>
      <c r="T64" s="191">
        <f t="shared" si="62"/>
        <v>0</v>
      </c>
      <c r="U64" s="204">
        <f t="shared" si="16"/>
        <v>4000</v>
      </c>
      <c r="V64" s="204">
        <f t="shared" si="8"/>
        <v>4000</v>
      </c>
      <c r="W64" s="191">
        <f t="shared" si="62"/>
        <v>0</v>
      </c>
      <c r="X64" s="204">
        <f t="shared" si="9"/>
        <v>4000</v>
      </c>
      <c r="Y64" s="191"/>
      <c r="Z64" s="191"/>
      <c r="AB64" s="297">
        <f t="shared" si="11"/>
        <v>4000</v>
      </c>
    </row>
    <row r="65" spans="1:28" s="205" customFormat="1">
      <c r="A65" s="200"/>
      <c r="B65" s="201" t="s">
        <v>74</v>
      </c>
      <c r="C65" s="202" t="s">
        <v>75</v>
      </c>
      <c r="D65" s="203"/>
      <c r="E65" s="203"/>
      <c r="F65" s="204">
        <f t="shared" si="0"/>
        <v>4000</v>
      </c>
      <c r="G65" s="204"/>
      <c r="H65" s="203"/>
      <c r="I65" s="203"/>
      <c r="J65" s="204">
        <f t="shared" si="4"/>
        <v>0</v>
      </c>
      <c r="K65" s="203">
        <v>4000</v>
      </c>
      <c r="L65" s="203"/>
      <c r="M65" s="203"/>
      <c r="N65" s="203"/>
      <c r="O65" s="203"/>
      <c r="P65" s="203"/>
      <c r="Q65" s="203"/>
      <c r="R65" s="203"/>
      <c r="S65" s="203"/>
      <c r="T65" s="203"/>
      <c r="U65" s="204">
        <f t="shared" si="16"/>
        <v>4000</v>
      </c>
      <c r="V65" s="204">
        <f t="shared" si="8"/>
        <v>4000</v>
      </c>
      <c r="W65" s="203"/>
      <c r="X65" s="204">
        <f t="shared" si="9"/>
        <v>4000</v>
      </c>
      <c r="Y65" s="203"/>
      <c r="Z65" s="203"/>
      <c r="AB65" s="297">
        <f t="shared" si="11"/>
        <v>4000</v>
      </c>
    </row>
    <row r="66" spans="1:28" s="205" customFormat="1" ht="27" hidden="1">
      <c r="A66" s="200"/>
      <c r="B66" s="201" t="s">
        <v>76</v>
      </c>
      <c r="C66" s="202" t="s">
        <v>77</v>
      </c>
      <c r="D66" s="203"/>
      <c r="E66" s="203"/>
      <c r="F66" s="204">
        <f t="shared" si="0"/>
        <v>0</v>
      </c>
      <c r="G66" s="204"/>
      <c r="H66" s="203"/>
      <c r="I66" s="203"/>
      <c r="J66" s="204">
        <f t="shared" si="4"/>
        <v>0</v>
      </c>
      <c r="K66" s="203"/>
      <c r="L66" s="203"/>
      <c r="M66" s="203"/>
      <c r="N66" s="203"/>
      <c r="O66" s="203"/>
      <c r="P66" s="203"/>
      <c r="Q66" s="203"/>
      <c r="R66" s="203"/>
      <c r="S66" s="203"/>
      <c r="T66" s="203"/>
      <c r="U66" s="204">
        <f t="shared" si="16"/>
        <v>0</v>
      </c>
      <c r="V66" s="204">
        <f t="shared" si="8"/>
        <v>0</v>
      </c>
      <c r="W66" s="203"/>
      <c r="X66" s="204">
        <f t="shared" si="9"/>
        <v>0</v>
      </c>
      <c r="Y66" s="203"/>
      <c r="Z66" s="203"/>
      <c r="AB66" s="297">
        <f t="shared" si="11"/>
        <v>0</v>
      </c>
    </row>
    <row r="67" spans="1:28" s="205" customFormat="1" hidden="1">
      <c r="A67" s="200"/>
      <c r="B67" s="201" t="s">
        <v>78</v>
      </c>
      <c r="C67" s="202" t="s">
        <v>79</v>
      </c>
      <c r="D67" s="203"/>
      <c r="E67" s="203"/>
      <c r="F67" s="204">
        <f t="shared" si="0"/>
        <v>0</v>
      </c>
      <c r="G67" s="204"/>
      <c r="H67" s="203"/>
      <c r="I67" s="203"/>
      <c r="J67" s="204">
        <f t="shared" si="4"/>
        <v>0</v>
      </c>
      <c r="K67" s="203"/>
      <c r="L67" s="203"/>
      <c r="M67" s="203"/>
      <c r="N67" s="203"/>
      <c r="O67" s="203"/>
      <c r="P67" s="203"/>
      <c r="Q67" s="203"/>
      <c r="R67" s="203"/>
      <c r="S67" s="203"/>
      <c r="T67" s="203"/>
      <c r="U67" s="204">
        <f t="shared" si="16"/>
        <v>0</v>
      </c>
      <c r="V67" s="204">
        <f t="shared" si="8"/>
        <v>0</v>
      </c>
      <c r="W67" s="203"/>
      <c r="X67" s="204">
        <f t="shared" si="9"/>
        <v>0</v>
      </c>
      <c r="Y67" s="203"/>
      <c r="Z67" s="203"/>
      <c r="AB67" s="297">
        <f t="shared" si="11"/>
        <v>0</v>
      </c>
    </row>
    <row r="68" spans="1:28" s="205" customFormat="1" hidden="1">
      <c r="A68" s="200"/>
      <c r="B68" s="201" t="s">
        <v>80</v>
      </c>
      <c r="C68" s="202" t="s">
        <v>81</v>
      </c>
      <c r="D68" s="203"/>
      <c r="E68" s="203"/>
      <c r="F68" s="204">
        <f t="shared" si="0"/>
        <v>0</v>
      </c>
      <c r="G68" s="204"/>
      <c r="H68" s="203"/>
      <c r="I68" s="203"/>
      <c r="J68" s="204">
        <f t="shared" si="4"/>
        <v>0</v>
      </c>
      <c r="K68" s="203"/>
      <c r="L68" s="203"/>
      <c r="M68" s="203"/>
      <c r="N68" s="203"/>
      <c r="O68" s="203"/>
      <c r="P68" s="203"/>
      <c r="Q68" s="203"/>
      <c r="R68" s="203"/>
      <c r="S68" s="203"/>
      <c r="T68" s="203"/>
      <c r="U68" s="204">
        <f t="shared" si="16"/>
        <v>0</v>
      </c>
      <c r="V68" s="204">
        <f t="shared" si="8"/>
        <v>0</v>
      </c>
      <c r="W68" s="203"/>
      <c r="X68" s="204">
        <f t="shared" si="9"/>
        <v>0</v>
      </c>
      <c r="Y68" s="203"/>
      <c r="Z68" s="203"/>
      <c r="AB68" s="297">
        <f t="shared" si="11"/>
        <v>0</v>
      </c>
    </row>
    <row r="69" spans="1:28" s="7" customFormat="1">
      <c r="B69" s="5">
        <v>4</v>
      </c>
      <c r="C69" s="7" t="s">
        <v>117</v>
      </c>
      <c r="D69" s="4">
        <f>SUM(D70)</f>
        <v>0</v>
      </c>
      <c r="E69" s="4">
        <f t="shared" ref="E69:W69" si="66">SUM(E70)</f>
        <v>0</v>
      </c>
      <c r="F69" s="204">
        <f t="shared" si="0"/>
        <v>12000</v>
      </c>
      <c r="G69" s="4"/>
      <c r="H69" s="4">
        <f t="shared" si="66"/>
        <v>0</v>
      </c>
      <c r="I69" s="4">
        <f t="shared" si="66"/>
        <v>0</v>
      </c>
      <c r="J69" s="204">
        <f t="shared" si="4"/>
        <v>0</v>
      </c>
      <c r="K69" s="4">
        <f t="shared" si="66"/>
        <v>0</v>
      </c>
      <c r="L69" s="4">
        <f t="shared" si="66"/>
        <v>0</v>
      </c>
      <c r="M69" s="4"/>
      <c r="N69" s="4">
        <f t="shared" si="66"/>
        <v>0</v>
      </c>
      <c r="O69" s="4">
        <f t="shared" si="66"/>
        <v>0</v>
      </c>
      <c r="P69" s="4">
        <f t="shared" si="66"/>
        <v>12000</v>
      </c>
      <c r="Q69" s="4">
        <f t="shared" si="66"/>
        <v>0</v>
      </c>
      <c r="R69" s="4">
        <f t="shared" si="66"/>
        <v>0</v>
      </c>
      <c r="S69" s="4">
        <f t="shared" si="66"/>
        <v>0</v>
      </c>
      <c r="T69" s="4">
        <f t="shared" si="66"/>
        <v>0</v>
      </c>
      <c r="U69" s="204">
        <f t="shared" si="16"/>
        <v>12000</v>
      </c>
      <c r="V69" s="204">
        <f t="shared" si="8"/>
        <v>12000</v>
      </c>
      <c r="W69" s="4">
        <f t="shared" si="66"/>
        <v>0</v>
      </c>
      <c r="X69" s="204">
        <f t="shared" si="9"/>
        <v>12000</v>
      </c>
      <c r="Y69" s="4">
        <v>12000</v>
      </c>
      <c r="Z69" s="4">
        <v>12000</v>
      </c>
      <c r="AB69" s="297">
        <f t="shared" si="11"/>
        <v>12000</v>
      </c>
    </row>
    <row r="70" spans="1:28" s="7" customFormat="1">
      <c r="B70" s="5">
        <v>42</v>
      </c>
      <c r="C70" s="7" t="s">
        <v>594</v>
      </c>
      <c r="D70" s="4">
        <f t="shared" ref="D70:W70" si="67">SUM(D71+D79+D84+D89)</f>
        <v>0</v>
      </c>
      <c r="E70" s="4">
        <f t="shared" si="67"/>
        <v>0</v>
      </c>
      <c r="F70" s="204">
        <f t="shared" si="0"/>
        <v>12000</v>
      </c>
      <c r="G70" s="4"/>
      <c r="H70" s="4">
        <f t="shared" si="67"/>
        <v>0</v>
      </c>
      <c r="I70" s="4">
        <f t="shared" si="67"/>
        <v>0</v>
      </c>
      <c r="J70" s="204">
        <f t="shared" si="4"/>
        <v>0</v>
      </c>
      <c r="K70" s="4">
        <f t="shared" si="67"/>
        <v>0</v>
      </c>
      <c r="L70" s="4">
        <f t="shared" si="67"/>
        <v>0</v>
      </c>
      <c r="M70" s="4"/>
      <c r="N70" s="4">
        <f t="shared" ref="N70" si="68">SUM(N71+N79+N84+N89)</f>
        <v>0</v>
      </c>
      <c r="O70" s="4">
        <f t="shared" ref="O70" si="69">SUM(O71+O79+O84+O89)</f>
        <v>0</v>
      </c>
      <c r="P70" s="4">
        <f t="shared" ref="P70" si="70">SUM(P71+P79+P84+P89)</f>
        <v>12000</v>
      </c>
      <c r="Q70" s="4">
        <f t="shared" si="67"/>
        <v>0</v>
      </c>
      <c r="R70" s="4">
        <f t="shared" si="67"/>
        <v>0</v>
      </c>
      <c r="S70" s="4">
        <f t="shared" si="67"/>
        <v>0</v>
      </c>
      <c r="T70" s="4">
        <f t="shared" si="67"/>
        <v>0</v>
      </c>
      <c r="U70" s="204">
        <f t="shared" si="16"/>
        <v>12000</v>
      </c>
      <c r="V70" s="204">
        <f t="shared" si="8"/>
        <v>12000</v>
      </c>
      <c r="W70" s="4">
        <f t="shared" si="67"/>
        <v>0</v>
      </c>
      <c r="X70" s="204">
        <f t="shared" si="9"/>
        <v>12000</v>
      </c>
      <c r="Y70" s="4">
        <v>12000</v>
      </c>
      <c r="Z70" s="4">
        <v>12000</v>
      </c>
      <c r="AB70" s="297">
        <f t="shared" si="11"/>
        <v>12000</v>
      </c>
    </row>
    <row r="71" spans="1:28" s="7" customFormat="1">
      <c r="B71" s="5">
        <v>422</v>
      </c>
      <c r="C71" s="7" t="s">
        <v>595</v>
      </c>
      <c r="D71" s="4">
        <f t="shared" ref="D71:W71" si="71">SUM(D72+D73+D74+D75+D76+D77+D78)</f>
        <v>0</v>
      </c>
      <c r="E71" s="4">
        <f t="shared" si="71"/>
        <v>0</v>
      </c>
      <c r="F71" s="204">
        <f t="shared" ref="F71:F91" si="72">SUM(H71:T71)</f>
        <v>0</v>
      </c>
      <c r="G71" s="4"/>
      <c r="H71" s="4"/>
      <c r="I71" s="4">
        <f t="shared" si="71"/>
        <v>0</v>
      </c>
      <c r="J71" s="204">
        <f t="shared" si="4"/>
        <v>0</v>
      </c>
      <c r="K71" s="4"/>
      <c r="L71" s="4">
        <f t="shared" si="71"/>
        <v>0</v>
      </c>
      <c r="M71" s="4"/>
      <c r="N71" s="4">
        <f t="shared" ref="N71" si="73">SUM(N72+N73+N74+N75+N76+N77+N78)</f>
        <v>0</v>
      </c>
      <c r="O71" s="4">
        <f t="shared" ref="O71" si="74">SUM(O72+O73+O74+O75+O76+O77+O78)</f>
        <v>0</v>
      </c>
      <c r="P71" s="4">
        <f t="shared" ref="P71" si="75">SUM(P72+P73+P74+P75+P76+P77+P78)</f>
        <v>0</v>
      </c>
      <c r="Q71" s="4">
        <f t="shared" si="71"/>
        <v>0</v>
      </c>
      <c r="R71" s="4">
        <f t="shared" si="71"/>
        <v>0</v>
      </c>
      <c r="S71" s="4">
        <f t="shared" si="71"/>
        <v>0</v>
      </c>
      <c r="T71" s="4">
        <f t="shared" si="71"/>
        <v>0</v>
      </c>
      <c r="U71" s="204">
        <f t="shared" si="16"/>
        <v>0</v>
      </c>
      <c r="V71" s="204">
        <f t="shared" si="8"/>
        <v>0</v>
      </c>
      <c r="W71" s="4">
        <f t="shared" si="71"/>
        <v>0</v>
      </c>
      <c r="X71" s="204">
        <f t="shared" si="9"/>
        <v>0</v>
      </c>
      <c r="Y71" s="4"/>
      <c r="Z71" s="4"/>
      <c r="AB71" s="297">
        <f t="shared" si="11"/>
        <v>0</v>
      </c>
    </row>
    <row r="72" spans="1:28" s="212" customFormat="1">
      <c r="A72" s="209"/>
      <c r="B72" s="210" t="s">
        <v>82</v>
      </c>
      <c r="C72" s="211" t="s">
        <v>83</v>
      </c>
      <c r="D72" s="203"/>
      <c r="E72" s="203"/>
      <c r="F72" s="204">
        <f t="shared" si="72"/>
        <v>0</v>
      </c>
      <c r="G72" s="204"/>
      <c r="H72" s="203"/>
      <c r="I72" s="203"/>
      <c r="J72" s="204">
        <f t="shared" ref="J72:J91" si="76">SUM(H72:I72)</f>
        <v>0</v>
      </c>
      <c r="K72" s="203"/>
      <c r="L72" s="203"/>
      <c r="M72" s="203"/>
      <c r="N72" s="203"/>
      <c r="O72" s="203"/>
      <c r="P72" s="203"/>
      <c r="Q72" s="203"/>
      <c r="R72" s="203"/>
      <c r="S72" s="203"/>
      <c r="T72" s="203"/>
      <c r="U72" s="204">
        <f t="shared" si="16"/>
        <v>0</v>
      </c>
      <c r="V72" s="204">
        <f t="shared" ref="V72:V91" si="77">SUM(J72+U72)</f>
        <v>0</v>
      </c>
      <c r="W72" s="203"/>
      <c r="X72" s="204">
        <f t="shared" ref="X72:X91" si="78">SUM(V72:W72)</f>
        <v>0</v>
      </c>
      <c r="Y72" s="203"/>
      <c r="Z72" s="203"/>
      <c r="AB72" s="297">
        <f t="shared" si="11"/>
        <v>0</v>
      </c>
    </row>
    <row r="73" spans="1:28" s="212" customFormat="1" hidden="1">
      <c r="A73" s="209"/>
      <c r="B73" s="210" t="s">
        <v>84</v>
      </c>
      <c r="C73" s="211" t="s">
        <v>85</v>
      </c>
      <c r="D73" s="203"/>
      <c r="E73" s="203"/>
      <c r="F73" s="204">
        <f t="shared" si="72"/>
        <v>0</v>
      </c>
      <c r="G73" s="204"/>
      <c r="H73" s="203"/>
      <c r="I73" s="203"/>
      <c r="J73" s="204">
        <f t="shared" si="76"/>
        <v>0</v>
      </c>
      <c r="K73" s="203"/>
      <c r="L73" s="203"/>
      <c r="M73" s="203"/>
      <c r="N73" s="203"/>
      <c r="O73" s="203"/>
      <c r="P73" s="203"/>
      <c r="Q73" s="203"/>
      <c r="R73" s="203"/>
      <c r="S73" s="203"/>
      <c r="T73" s="203"/>
      <c r="U73" s="204">
        <f t="shared" si="16"/>
        <v>0</v>
      </c>
      <c r="V73" s="204">
        <f t="shared" si="77"/>
        <v>0</v>
      </c>
      <c r="W73" s="203"/>
      <c r="X73" s="204">
        <f t="shared" si="78"/>
        <v>0</v>
      </c>
      <c r="Y73" s="203"/>
      <c r="Z73" s="203"/>
      <c r="AB73" s="297">
        <f t="shared" si="11"/>
        <v>0</v>
      </c>
    </row>
    <row r="74" spans="1:28" s="212" customFormat="1" hidden="1">
      <c r="A74" s="209"/>
      <c r="B74" s="210" t="s">
        <v>86</v>
      </c>
      <c r="C74" s="211" t="s">
        <v>87</v>
      </c>
      <c r="D74" s="203"/>
      <c r="E74" s="203"/>
      <c r="F74" s="204">
        <f t="shared" si="72"/>
        <v>0</v>
      </c>
      <c r="G74" s="204"/>
      <c r="H74" s="203"/>
      <c r="I74" s="203"/>
      <c r="J74" s="204">
        <f t="shared" si="76"/>
        <v>0</v>
      </c>
      <c r="K74" s="203"/>
      <c r="L74" s="203"/>
      <c r="M74" s="203"/>
      <c r="N74" s="203"/>
      <c r="O74" s="203"/>
      <c r="P74" s="203"/>
      <c r="Q74" s="203"/>
      <c r="R74" s="203"/>
      <c r="S74" s="203"/>
      <c r="T74" s="203"/>
      <c r="U74" s="204">
        <f t="shared" si="16"/>
        <v>0</v>
      </c>
      <c r="V74" s="204">
        <f t="shared" si="77"/>
        <v>0</v>
      </c>
      <c r="W74" s="203"/>
      <c r="X74" s="204">
        <f t="shared" si="78"/>
        <v>0</v>
      </c>
      <c r="Y74" s="203"/>
      <c r="Z74" s="203"/>
      <c r="AB74" s="297">
        <f t="shared" si="11"/>
        <v>0</v>
      </c>
    </row>
    <row r="75" spans="1:28" s="212" customFormat="1" hidden="1">
      <c r="A75" s="209"/>
      <c r="B75" s="210" t="s">
        <v>88</v>
      </c>
      <c r="C75" s="211" t="s">
        <v>89</v>
      </c>
      <c r="D75" s="203"/>
      <c r="E75" s="203"/>
      <c r="F75" s="204">
        <f t="shared" si="72"/>
        <v>0</v>
      </c>
      <c r="G75" s="204"/>
      <c r="H75" s="203"/>
      <c r="I75" s="203"/>
      <c r="J75" s="204">
        <f t="shared" si="76"/>
        <v>0</v>
      </c>
      <c r="K75" s="203"/>
      <c r="L75" s="203"/>
      <c r="M75" s="203"/>
      <c r="N75" s="203"/>
      <c r="O75" s="203"/>
      <c r="P75" s="203"/>
      <c r="Q75" s="203"/>
      <c r="R75" s="203"/>
      <c r="S75" s="203"/>
      <c r="T75" s="203"/>
      <c r="U75" s="204">
        <f t="shared" si="16"/>
        <v>0</v>
      </c>
      <c r="V75" s="204">
        <f t="shared" si="77"/>
        <v>0</v>
      </c>
      <c r="W75" s="203"/>
      <c r="X75" s="204">
        <f t="shared" si="78"/>
        <v>0</v>
      </c>
      <c r="Y75" s="203"/>
      <c r="Z75" s="203"/>
      <c r="AB75" s="297">
        <f t="shared" ref="AB75:AB140" si="79">SUM(H75+U75)</f>
        <v>0</v>
      </c>
    </row>
    <row r="76" spans="1:28" s="212" customFormat="1" hidden="1">
      <c r="A76" s="209"/>
      <c r="B76" s="210" t="s">
        <v>90</v>
      </c>
      <c r="C76" s="211" t="s">
        <v>91</v>
      </c>
      <c r="D76" s="203"/>
      <c r="E76" s="203"/>
      <c r="F76" s="204">
        <f t="shared" si="72"/>
        <v>0</v>
      </c>
      <c r="G76" s="204"/>
      <c r="H76" s="203"/>
      <c r="I76" s="203"/>
      <c r="J76" s="204">
        <f t="shared" si="76"/>
        <v>0</v>
      </c>
      <c r="K76" s="203"/>
      <c r="L76" s="203"/>
      <c r="M76" s="203"/>
      <c r="N76" s="203"/>
      <c r="O76" s="203"/>
      <c r="P76" s="203"/>
      <c r="Q76" s="203"/>
      <c r="R76" s="203"/>
      <c r="S76" s="203"/>
      <c r="T76" s="203"/>
      <c r="U76" s="204">
        <f t="shared" ref="U76:U91" si="80">SUM(K76:T76)</f>
        <v>0</v>
      </c>
      <c r="V76" s="204">
        <f t="shared" si="77"/>
        <v>0</v>
      </c>
      <c r="W76" s="203"/>
      <c r="X76" s="204">
        <f t="shared" si="78"/>
        <v>0</v>
      </c>
      <c r="Y76" s="203"/>
      <c r="Z76" s="203"/>
      <c r="AB76" s="297">
        <f t="shared" si="79"/>
        <v>0</v>
      </c>
    </row>
    <row r="77" spans="1:28" s="212" customFormat="1" hidden="1">
      <c r="A77" s="209"/>
      <c r="B77" s="210" t="s">
        <v>92</v>
      </c>
      <c r="C77" s="211" t="s">
        <v>93</v>
      </c>
      <c r="D77" s="203"/>
      <c r="E77" s="203"/>
      <c r="F77" s="204">
        <f t="shared" si="72"/>
        <v>0</v>
      </c>
      <c r="G77" s="204"/>
      <c r="H77" s="203"/>
      <c r="I77" s="203"/>
      <c r="J77" s="204">
        <f t="shared" si="76"/>
        <v>0</v>
      </c>
      <c r="K77" s="203"/>
      <c r="L77" s="203"/>
      <c r="M77" s="203"/>
      <c r="N77" s="203"/>
      <c r="O77" s="203"/>
      <c r="P77" s="203"/>
      <c r="Q77" s="203"/>
      <c r="R77" s="203"/>
      <c r="S77" s="203"/>
      <c r="T77" s="203"/>
      <c r="U77" s="204">
        <f t="shared" si="80"/>
        <v>0</v>
      </c>
      <c r="V77" s="204">
        <f t="shared" si="77"/>
        <v>0</v>
      </c>
      <c r="W77" s="203"/>
      <c r="X77" s="204">
        <f t="shared" si="78"/>
        <v>0</v>
      </c>
      <c r="Y77" s="203"/>
      <c r="Z77" s="203"/>
      <c r="AB77" s="297">
        <f t="shared" si="79"/>
        <v>0</v>
      </c>
    </row>
    <row r="78" spans="1:28" s="212" customFormat="1" hidden="1">
      <c r="A78" s="209"/>
      <c r="B78" s="210" t="s">
        <v>94</v>
      </c>
      <c r="C78" s="211" t="s">
        <v>95</v>
      </c>
      <c r="D78" s="203"/>
      <c r="E78" s="203"/>
      <c r="F78" s="204">
        <f t="shared" si="72"/>
        <v>0</v>
      </c>
      <c r="G78" s="204"/>
      <c r="H78" s="203"/>
      <c r="I78" s="203"/>
      <c r="J78" s="204">
        <f t="shared" si="76"/>
        <v>0</v>
      </c>
      <c r="K78" s="203"/>
      <c r="L78" s="203"/>
      <c r="M78" s="203"/>
      <c r="N78" s="203"/>
      <c r="O78" s="203"/>
      <c r="P78" s="203"/>
      <c r="Q78" s="203"/>
      <c r="R78" s="203"/>
      <c r="S78" s="203"/>
      <c r="T78" s="203"/>
      <c r="U78" s="204">
        <f t="shared" si="80"/>
        <v>0</v>
      </c>
      <c r="V78" s="204">
        <f t="shared" si="77"/>
        <v>0</v>
      </c>
      <c r="W78" s="203"/>
      <c r="X78" s="204">
        <f t="shared" si="78"/>
        <v>0</v>
      </c>
      <c r="Y78" s="203"/>
      <c r="Z78" s="203"/>
      <c r="AB78" s="297">
        <f t="shared" si="79"/>
        <v>0</v>
      </c>
    </row>
    <row r="79" spans="1:28" s="195" customFormat="1" hidden="1">
      <c r="A79" s="193"/>
      <c r="B79" s="193">
        <v>423</v>
      </c>
      <c r="C79" s="196"/>
      <c r="D79" s="198">
        <f t="shared" ref="D79:W79" si="81">SUM(D80+D81)</f>
        <v>0</v>
      </c>
      <c r="E79" s="198">
        <f t="shared" si="81"/>
        <v>0</v>
      </c>
      <c r="F79" s="204">
        <f t="shared" si="72"/>
        <v>0</v>
      </c>
      <c r="G79" s="198"/>
      <c r="H79" s="198">
        <f t="shared" si="81"/>
        <v>0</v>
      </c>
      <c r="I79" s="198">
        <f t="shared" si="81"/>
        <v>0</v>
      </c>
      <c r="J79" s="204">
        <f t="shared" si="76"/>
        <v>0</v>
      </c>
      <c r="K79" s="191">
        <f t="shared" si="81"/>
        <v>0</v>
      </c>
      <c r="L79" s="198">
        <f t="shared" si="81"/>
        <v>0</v>
      </c>
      <c r="M79" s="198"/>
      <c r="N79" s="198">
        <f t="shared" ref="N79" si="82">SUM(N80+N81)</f>
        <v>0</v>
      </c>
      <c r="O79" s="198">
        <f t="shared" ref="O79" si="83">SUM(O80+O81)</f>
        <v>0</v>
      </c>
      <c r="P79" s="198">
        <f t="shared" ref="P79" si="84">SUM(P80+P81)</f>
        <v>0</v>
      </c>
      <c r="Q79" s="198">
        <f t="shared" si="81"/>
        <v>0</v>
      </c>
      <c r="R79" s="198">
        <f t="shared" si="81"/>
        <v>0</v>
      </c>
      <c r="S79" s="198">
        <f t="shared" si="81"/>
        <v>0</v>
      </c>
      <c r="T79" s="198">
        <f t="shared" si="81"/>
        <v>0</v>
      </c>
      <c r="U79" s="204">
        <f t="shared" si="80"/>
        <v>0</v>
      </c>
      <c r="V79" s="204">
        <f t="shared" si="77"/>
        <v>0</v>
      </c>
      <c r="W79" s="198">
        <f t="shared" si="81"/>
        <v>0</v>
      </c>
      <c r="X79" s="204">
        <f t="shared" si="78"/>
        <v>0</v>
      </c>
      <c r="Y79" s="198">
        <f t="shared" ref="Y79:Z79" si="85">SUM(Y80+Y81)</f>
        <v>0</v>
      </c>
      <c r="Z79" s="198">
        <f t="shared" si="85"/>
        <v>0</v>
      </c>
      <c r="AB79" s="297">
        <f t="shared" si="79"/>
        <v>0</v>
      </c>
    </row>
    <row r="80" spans="1:28" s="212" customFormat="1" hidden="1">
      <c r="A80" s="209"/>
      <c r="B80" s="210" t="s">
        <v>96</v>
      </c>
      <c r="C80" s="211" t="s">
        <v>97</v>
      </c>
      <c r="D80" s="203"/>
      <c r="E80" s="203"/>
      <c r="F80" s="204">
        <f t="shared" si="72"/>
        <v>0</v>
      </c>
      <c r="G80" s="204"/>
      <c r="H80" s="203"/>
      <c r="I80" s="203"/>
      <c r="J80" s="204">
        <f t="shared" si="76"/>
        <v>0</v>
      </c>
      <c r="K80" s="203"/>
      <c r="L80" s="203"/>
      <c r="M80" s="203"/>
      <c r="N80" s="203"/>
      <c r="O80" s="203"/>
      <c r="P80" s="203"/>
      <c r="Q80" s="203"/>
      <c r="R80" s="203"/>
      <c r="S80" s="203"/>
      <c r="T80" s="203"/>
      <c r="U80" s="204">
        <f t="shared" si="80"/>
        <v>0</v>
      </c>
      <c r="V80" s="204">
        <f t="shared" si="77"/>
        <v>0</v>
      </c>
      <c r="W80" s="203"/>
      <c r="X80" s="204">
        <f t="shared" si="78"/>
        <v>0</v>
      </c>
      <c r="Y80" s="203"/>
      <c r="Z80" s="203"/>
      <c r="AB80" s="297">
        <f t="shared" si="79"/>
        <v>0</v>
      </c>
    </row>
    <row r="81" spans="1:28" s="212" customFormat="1" hidden="1">
      <c r="A81" s="209"/>
      <c r="B81" s="210" t="s">
        <v>98</v>
      </c>
      <c r="C81" s="211" t="s">
        <v>99</v>
      </c>
      <c r="D81" s="203"/>
      <c r="E81" s="203"/>
      <c r="F81" s="204">
        <f t="shared" si="72"/>
        <v>0</v>
      </c>
      <c r="G81" s="204"/>
      <c r="H81" s="203"/>
      <c r="I81" s="203"/>
      <c r="J81" s="204">
        <f t="shared" si="76"/>
        <v>0</v>
      </c>
      <c r="K81" s="203"/>
      <c r="L81" s="203"/>
      <c r="M81" s="203"/>
      <c r="N81" s="203"/>
      <c r="O81" s="203"/>
      <c r="P81" s="203"/>
      <c r="Q81" s="203"/>
      <c r="R81" s="203"/>
      <c r="S81" s="203"/>
      <c r="T81" s="203"/>
      <c r="U81" s="204">
        <f t="shared" si="80"/>
        <v>0</v>
      </c>
      <c r="V81" s="204">
        <f t="shared" si="77"/>
        <v>0</v>
      </c>
      <c r="W81" s="203"/>
      <c r="X81" s="204">
        <f t="shared" si="78"/>
        <v>0</v>
      </c>
      <c r="Y81" s="203"/>
      <c r="Z81" s="203"/>
      <c r="AB81" s="297">
        <f t="shared" si="79"/>
        <v>0</v>
      </c>
    </row>
    <row r="82" spans="1:28" s="212" customFormat="1">
      <c r="A82" s="209"/>
      <c r="B82" s="210">
        <v>4223</v>
      </c>
      <c r="C82" s="211" t="s">
        <v>87</v>
      </c>
      <c r="D82" s="203"/>
      <c r="E82" s="203"/>
      <c r="F82" s="204"/>
      <c r="G82" s="204"/>
      <c r="H82" s="203"/>
      <c r="I82" s="203"/>
      <c r="J82" s="204"/>
      <c r="K82" s="203"/>
      <c r="L82" s="203"/>
      <c r="M82" s="203"/>
      <c r="N82" s="203"/>
      <c r="O82" s="203"/>
      <c r="P82" s="203"/>
      <c r="Q82" s="203"/>
      <c r="R82" s="203"/>
      <c r="S82" s="203"/>
      <c r="T82" s="203"/>
      <c r="U82" s="204"/>
      <c r="V82" s="204"/>
      <c r="W82" s="203"/>
      <c r="X82" s="204"/>
      <c r="Y82" s="203"/>
      <c r="Z82" s="203"/>
      <c r="AB82" s="297"/>
    </row>
    <row r="83" spans="1:28" s="212" customFormat="1">
      <c r="A83" s="209"/>
      <c r="B83" s="210">
        <v>4227</v>
      </c>
      <c r="C83" s="211" t="s">
        <v>584</v>
      </c>
      <c r="D83" s="203"/>
      <c r="E83" s="203"/>
      <c r="F83" s="204"/>
      <c r="G83" s="204"/>
      <c r="H83" s="203"/>
      <c r="I83" s="203"/>
      <c r="J83" s="204"/>
      <c r="K83" s="203"/>
      <c r="L83" s="203"/>
      <c r="M83" s="203"/>
      <c r="N83" s="203"/>
      <c r="O83" s="203"/>
      <c r="P83" s="203"/>
      <c r="Q83" s="203"/>
      <c r="R83" s="203"/>
      <c r="S83" s="203"/>
      <c r="T83" s="203"/>
      <c r="U83" s="204"/>
      <c r="V83" s="204"/>
      <c r="W83" s="203"/>
      <c r="X83" s="204"/>
      <c r="Y83" s="203"/>
      <c r="Z83" s="203"/>
      <c r="AB83" s="297"/>
    </row>
    <row r="84" spans="1:28" s="195" customFormat="1">
      <c r="A84" s="193"/>
      <c r="B84" s="193">
        <v>424</v>
      </c>
      <c r="C84" s="196" t="s">
        <v>596</v>
      </c>
      <c r="D84" s="198">
        <f t="shared" ref="D84:W84" si="86">SUM(D85+D86+D87+D88)</f>
        <v>0</v>
      </c>
      <c r="E84" s="198">
        <f t="shared" si="86"/>
        <v>0</v>
      </c>
      <c r="F84" s="204">
        <f t="shared" si="72"/>
        <v>12000</v>
      </c>
      <c r="G84" s="198"/>
      <c r="H84" s="198">
        <f t="shared" si="86"/>
        <v>0</v>
      </c>
      <c r="I84" s="198">
        <f t="shared" si="86"/>
        <v>0</v>
      </c>
      <c r="J84" s="204">
        <f t="shared" si="76"/>
        <v>0</v>
      </c>
      <c r="K84" s="198">
        <f t="shared" si="86"/>
        <v>0</v>
      </c>
      <c r="L84" s="198">
        <f t="shared" si="86"/>
        <v>0</v>
      </c>
      <c r="M84" s="198"/>
      <c r="N84" s="198">
        <f t="shared" ref="N84" si="87">SUM(N85+N86+N87+N88)</f>
        <v>0</v>
      </c>
      <c r="O84" s="198">
        <f t="shared" ref="O84" si="88">SUM(O85+O86+O87+O88)</f>
        <v>0</v>
      </c>
      <c r="P84" s="198">
        <f t="shared" ref="P84" si="89">SUM(P85+P86+P87+P88)</f>
        <v>12000</v>
      </c>
      <c r="Q84" s="198">
        <f t="shared" si="86"/>
        <v>0</v>
      </c>
      <c r="R84" s="198">
        <f t="shared" si="86"/>
        <v>0</v>
      </c>
      <c r="S84" s="198">
        <f t="shared" si="86"/>
        <v>0</v>
      </c>
      <c r="T84" s="198">
        <f t="shared" si="86"/>
        <v>0</v>
      </c>
      <c r="U84" s="204">
        <f t="shared" si="80"/>
        <v>12000</v>
      </c>
      <c r="V84" s="204">
        <f t="shared" si="77"/>
        <v>12000</v>
      </c>
      <c r="W84" s="198">
        <f t="shared" si="86"/>
        <v>0</v>
      </c>
      <c r="X84" s="204">
        <f t="shared" si="78"/>
        <v>12000</v>
      </c>
      <c r="Y84" s="198"/>
      <c r="Z84" s="198"/>
      <c r="AB84" s="297">
        <f t="shared" si="79"/>
        <v>12000</v>
      </c>
    </row>
    <row r="85" spans="1:28" s="212" customFormat="1">
      <c r="A85" s="209"/>
      <c r="B85" s="213">
        <v>4241</v>
      </c>
      <c r="C85" s="214" t="s">
        <v>100</v>
      </c>
      <c r="D85" s="203"/>
      <c r="E85" s="203"/>
      <c r="F85" s="204">
        <f t="shared" si="72"/>
        <v>12000</v>
      </c>
      <c r="G85" s="204"/>
      <c r="H85" s="203"/>
      <c r="I85" s="203"/>
      <c r="J85" s="204">
        <f t="shared" si="76"/>
        <v>0</v>
      </c>
      <c r="K85" s="203"/>
      <c r="L85" s="203"/>
      <c r="M85" s="203"/>
      <c r="N85" s="203"/>
      <c r="O85" s="203"/>
      <c r="P85" s="203">
        <v>12000</v>
      </c>
      <c r="Q85" s="203"/>
      <c r="R85" s="203"/>
      <c r="S85" s="203"/>
      <c r="T85" s="203"/>
      <c r="U85" s="204">
        <f t="shared" si="80"/>
        <v>12000</v>
      </c>
      <c r="V85" s="204">
        <f t="shared" si="77"/>
        <v>12000</v>
      </c>
      <c r="W85" s="203"/>
      <c r="X85" s="204">
        <f t="shared" si="78"/>
        <v>12000</v>
      </c>
      <c r="Y85" s="203"/>
      <c r="Z85" s="203"/>
      <c r="AB85" s="297">
        <f t="shared" si="79"/>
        <v>12000</v>
      </c>
    </row>
    <row r="86" spans="1:28" s="212" customFormat="1" hidden="1">
      <c r="A86" s="209"/>
      <c r="B86" s="213">
        <v>4242</v>
      </c>
      <c r="C86" s="215" t="s">
        <v>101</v>
      </c>
      <c r="D86" s="203"/>
      <c r="E86" s="203"/>
      <c r="F86" s="204">
        <f t="shared" si="72"/>
        <v>0</v>
      </c>
      <c r="G86" s="204"/>
      <c r="H86" s="203"/>
      <c r="I86" s="203"/>
      <c r="J86" s="204">
        <f t="shared" si="76"/>
        <v>0</v>
      </c>
      <c r="K86" s="203"/>
      <c r="L86" s="203"/>
      <c r="M86" s="203"/>
      <c r="N86" s="203"/>
      <c r="O86" s="203"/>
      <c r="P86" s="203"/>
      <c r="Q86" s="203"/>
      <c r="R86" s="203"/>
      <c r="S86" s="203"/>
      <c r="T86" s="203"/>
      <c r="U86" s="204">
        <f t="shared" si="80"/>
        <v>0</v>
      </c>
      <c r="V86" s="204">
        <f t="shared" si="77"/>
        <v>0</v>
      </c>
      <c r="W86" s="203"/>
      <c r="X86" s="204">
        <f t="shared" si="78"/>
        <v>0</v>
      </c>
      <c r="Y86" s="203"/>
      <c r="Z86" s="203"/>
      <c r="AB86" s="297">
        <f t="shared" si="79"/>
        <v>0</v>
      </c>
    </row>
    <row r="87" spans="1:28" s="212" customFormat="1" hidden="1">
      <c r="A87" s="209"/>
      <c r="B87" s="213">
        <v>4243</v>
      </c>
      <c r="C87" s="215" t="s">
        <v>102</v>
      </c>
      <c r="D87" s="203"/>
      <c r="E87" s="203"/>
      <c r="F87" s="204">
        <f t="shared" si="72"/>
        <v>0</v>
      </c>
      <c r="G87" s="204"/>
      <c r="H87" s="203"/>
      <c r="I87" s="203"/>
      <c r="J87" s="204">
        <f t="shared" si="76"/>
        <v>0</v>
      </c>
      <c r="K87" s="203"/>
      <c r="L87" s="203"/>
      <c r="M87" s="203"/>
      <c r="N87" s="203"/>
      <c r="O87" s="203"/>
      <c r="P87" s="203"/>
      <c r="Q87" s="203"/>
      <c r="R87" s="203"/>
      <c r="S87" s="203"/>
      <c r="T87" s="203"/>
      <c r="U87" s="204">
        <f t="shared" si="80"/>
        <v>0</v>
      </c>
      <c r="V87" s="204">
        <f t="shared" si="77"/>
        <v>0</v>
      </c>
      <c r="W87" s="203"/>
      <c r="X87" s="204">
        <f t="shared" si="78"/>
        <v>0</v>
      </c>
      <c r="Y87" s="203"/>
      <c r="Z87" s="203"/>
      <c r="AB87" s="297">
        <f t="shared" si="79"/>
        <v>0</v>
      </c>
    </row>
    <row r="88" spans="1:28" s="212" customFormat="1" hidden="1">
      <c r="A88" s="209"/>
      <c r="B88" s="213">
        <v>4244</v>
      </c>
      <c r="C88" s="215" t="s">
        <v>103</v>
      </c>
      <c r="D88" s="203"/>
      <c r="E88" s="203"/>
      <c r="F88" s="204">
        <f t="shared" si="72"/>
        <v>0</v>
      </c>
      <c r="G88" s="204"/>
      <c r="H88" s="203"/>
      <c r="I88" s="203"/>
      <c r="J88" s="204">
        <f t="shared" si="76"/>
        <v>0</v>
      </c>
      <c r="K88" s="203"/>
      <c r="L88" s="203"/>
      <c r="M88" s="203"/>
      <c r="N88" s="203"/>
      <c r="O88" s="203"/>
      <c r="P88" s="203"/>
      <c r="Q88" s="203"/>
      <c r="R88" s="203"/>
      <c r="S88" s="203"/>
      <c r="T88" s="203"/>
      <c r="U88" s="204">
        <f t="shared" si="80"/>
        <v>0</v>
      </c>
      <c r="V88" s="204">
        <f t="shared" si="77"/>
        <v>0</v>
      </c>
      <c r="W88" s="203"/>
      <c r="X88" s="204">
        <f t="shared" si="78"/>
        <v>0</v>
      </c>
      <c r="Y88" s="203"/>
      <c r="Z88" s="203"/>
      <c r="AB88" s="297">
        <f t="shared" si="79"/>
        <v>0</v>
      </c>
    </row>
    <row r="89" spans="1:28" s="195" customFormat="1" hidden="1">
      <c r="A89" s="193"/>
      <c r="B89" s="193">
        <v>426</v>
      </c>
      <c r="C89" s="194"/>
      <c r="D89" s="198">
        <f t="shared" ref="D89:W89" si="90">SUM(D90+D91)</f>
        <v>0</v>
      </c>
      <c r="E89" s="198">
        <f t="shared" si="90"/>
        <v>0</v>
      </c>
      <c r="F89" s="204">
        <f t="shared" si="72"/>
        <v>0</v>
      </c>
      <c r="G89" s="198"/>
      <c r="H89" s="198">
        <f t="shared" si="90"/>
        <v>0</v>
      </c>
      <c r="I89" s="198">
        <f t="shared" si="90"/>
        <v>0</v>
      </c>
      <c r="J89" s="204">
        <f t="shared" si="76"/>
        <v>0</v>
      </c>
      <c r="K89" s="198">
        <f t="shared" si="90"/>
        <v>0</v>
      </c>
      <c r="L89" s="198">
        <f t="shared" si="90"/>
        <v>0</v>
      </c>
      <c r="M89" s="198"/>
      <c r="N89" s="198">
        <f t="shared" ref="N89" si="91">SUM(N90+N91)</f>
        <v>0</v>
      </c>
      <c r="O89" s="198">
        <f t="shared" ref="O89" si="92">SUM(O90+O91)</f>
        <v>0</v>
      </c>
      <c r="P89" s="198">
        <f t="shared" ref="P89" si="93">SUM(P90+P91)</f>
        <v>0</v>
      </c>
      <c r="Q89" s="198">
        <f t="shared" si="90"/>
        <v>0</v>
      </c>
      <c r="R89" s="198">
        <f t="shared" si="90"/>
        <v>0</v>
      </c>
      <c r="S89" s="198">
        <f t="shared" si="90"/>
        <v>0</v>
      </c>
      <c r="T89" s="198">
        <f t="shared" si="90"/>
        <v>0</v>
      </c>
      <c r="U89" s="204">
        <f t="shared" si="80"/>
        <v>0</v>
      </c>
      <c r="V89" s="204">
        <f t="shared" si="77"/>
        <v>0</v>
      </c>
      <c r="W89" s="198">
        <f t="shared" si="90"/>
        <v>0</v>
      </c>
      <c r="X89" s="204">
        <f t="shared" si="78"/>
        <v>0</v>
      </c>
      <c r="Y89" s="198">
        <f t="shared" ref="Y89:Z89" si="94">SUM(Y90+Y91)</f>
        <v>0</v>
      </c>
      <c r="Z89" s="198">
        <f t="shared" si="94"/>
        <v>0</v>
      </c>
      <c r="AB89" s="297">
        <f t="shared" si="79"/>
        <v>0</v>
      </c>
    </row>
    <row r="90" spans="1:28" s="212" customFormat="1" hidden="1">
      <c r="A90" s="209"/>
      <c r="B90" s="210">
        <v>4262</v>
      </c>
      <c r="C90" s="211" t="s">
        <v>104</v>
      </c>
      <c r="D90" s="203"/>
      <c r="E90" s="203"/>
      <c r="F90" s="204">
        <f t="shared" si="72"/>
        <v>0</v>
      </c>
      <c r="G90" s="204"/>
      <c r="H90" s="203"/>
      <c r="I90" s="203"/>
      <c r="J90" s="204">
        <f t="shared" si="76"/>
        <v>0</v>
      </c>
      <c r="K90" s="203"/>
      <c r="L90" s="203"/>
      <c r="M90" s="203"/>
      <c r="N90" s="203"/>
      <c r="O90" s="203"/>
      <c r="P90" s="203"/>
      <c r="Q90" s="203"/>
      <c r="R90" s="203"/>
      <c r="S90" s="203"/>
      <c r="T90" s="203"/>
      <c r="U90" s="204">
        <f t="shared" si="80"/>
        <v>0</v>
      </c>
      <c r="V90" s="204">
        <f t="shared" si="77"/>
        <v>0</v>
      </c>
      <c r="W90" s="203"/>
      <c r="X90" s="204">
        <f t="shared" si="78"/>
        <v>0</v>
      </c>
      <c r="Y90" s="203"/>
      <c r="Z90" s="203"/>
      <c r="AB90" s="297">
        <f t="shared" si="79"/>
        <v>0</v>
      </c>
    </row>
    <row r="91" spans="1:28" s="212" customFormat="1" hidden="1">
      <c r="A91" s="209"/>
      <c r="B91" s="210">
        <v>4263</v>
      </c>
      <c r="C91" s="211" t="s">
        <v>105</v>
      </c>
      <c r="D91" s="203"/>
      <c r="E91" s="203"/>
      <c r="F91" s="204">
        <f t="shared" si="72"/>
        <v>0</v>
      </c>
      <c r="G91" s="204"/>
      <c r="H91" s="203"/>
      <c r="I91" s="203"/>
      <c r="J91" s="204">
        <f t="shared" si="76"/>
        <v>0</v>
      </c>
      <c r="K91" s="203"/>
      <c r="L91" s="203"/>
      <c r="M91" s="203"/>
      <c r="N91" s="203"/>
      <c r="O91" s="203"/>
      <c r="P91" s="203"/>
      <c r="Q91" s="203"/>
      <c r="R91" s="203"/>
      <c r="S91" s="203"/>
      <c r="T91" s="203"/>
      <c r="U91" s="204">
        <f t="shared" si="80"/>
        <v>0</v>
      </c>
      <c r="V91" s="204">
        <f t="shared" si="77"/>
        <v>0</v>
      </c>
      <c r="W91" s="203"/>
      <c r="X91" s="204">
        <f t="shared" si="78"/>
        <v>0</v>
      </c>
      <c r="Y91" s="203"/>
      <c r="Z91" s="203"/>
      <c r="AB91" s="297">
        <f t="shared" si="79"/>
        <v>0</v>
      </c>
    </row>
    <row r="92" spans="1:28">
      <c r="AB92" s="297">
        <f t="shared" si="79"/>
        <v>0</v>
      </c>
    </row>
    <row r="93" spans="1:28" s="7" customFormat="1">
      <c r="B93" s="6"/>
      <c r="C93" s="10" t="s">
        <v>608</v>
      </c>
      <c r="D93" s="4">
        <f t="shared" ref="D93:E93" si="95">SUM(D94+D151)</f>
        <v>0</v>
      </c>
      <c r="E93" s="4">
        <f t="shared" si="95"/>
        <v>0</v>
      </c>
      <c r="F93" s="204">
        <f t="shared" ref="F93:F96" si="96">SUM(H93:T93)</f>
        <v>74000</v>
      </c>
      <c r="G93" s="4"/>
      <c r="H93" s="4">
        <f t="shared" ref="H93:I93" si="97">SUM(H94+H151)</f>
        <v>37000</v>
      </c>
      <c r="I93" s="4">
        <f t="shared" si="97"/>
        <v>0</v>
      </c>
      <c r="J93" s="204">
        <f t="shared" ref="J93:J153" si="98">SUM(H93:I93)</f>
        <v>37000</v>
      </c>
      <c r="K93" s="4">
        <f t="shared" ref="K93:T93" si="99">SUM(K94+K151)</f>
        <v>0</v>
      </c>
      <c r="L93" s="4">
        <f t="shared" si="99"/>
        <v>0</v>
      </c>
      <c r="M93" s="4"/>
      <c r="N93" s="4">
        <f t="shared" si="99"/>
        <v>0</v>
      </c>
      <c r="O93" s="4">
        <f t="shared" si="99"/>
        <v>0</v>
      </c>
      <c r="P93" s="4">
        <f t="shared" si="99"/>
        <v>0</v>
      </c>
      <c r="Q93" s="4">
        <f t="shared" si="99"/>
        <v>0</v>
      </c>
      <c r="R93" s="4">
        <f t="shared" si="99"/>
        <v>0</v>
      </c>
      <c r="S93" s="4">
        <f t="shared" si="99"/>
        <v>0</v>
      </c>
      <c r="T93" s="4">
        <f t="shared" si="99"/>
        <v>0</v>
      </c>
      <c r="U93" s="204">
        <f>SUM(K93:T93)</f>
        <v>0</v>
      </c>
      <c r="V93" s="204">
        <f t="shared" ref="V93:V156" si="100">SUM(J93+U93)</f>
        <v>37000</v>
      </c>
      <c r="W93" s="4">
        <f t="shared" ref="W93" si="101">SUM(W94+W151)</f>
        <v>0</v>
      </c>
      <c r="X93" s="204">
        <f t="shared" ref="X93:X156" si="102">SUM(V93:W93)</f>
        <v>37000</v>
      </c>
      <c r="Y93" s="4">
        <f t="shared" ref="Y93" si="103">SUM(Y94+Y151)</f>
        <v>37000</v>
      </c>
      <c r="Z93" s="4">
        <f t="shared" ref="Z93" si="104">SUM(Z94+Z151)</f>
        <v>37000</v>
      </c>
      <c r="AB93" s="297">
        <f t="shared" si="79"/>
        <v>37000</v>
      </c>
    </row>
    <row r="94" spans="1:28" s="7" customFormat="1">
      <c r="B94" s="6">
        <v>3</v>
      </c>
      <c r="C94" s="7" t="s">
        <v>118</v>
      </c>
      <c r="D94" s="4">
        <f t="shared" ref="D94:E94" si="105">SUM(D95+D107+D140)</f>
        <v>0</v>
      </c>
      <c r="E94" s="4">
        <f t="shared" si="105"/>
        <v>0</v>
      </c>
      <c r="F94" s="204">
        <f t="shared" si="96"/>
        <v>74000</v>
      </c>
      <c r="G94" s="4"/>
      <c r="H94" s="4">
        <f t="shared" ref="H94:I94" si="106">SUM(H95+H107+H140)</f>
        <v>37000</v>
      </c>
      <c r="I94" s="4">
        <f t="shared" si="106"/>
        <v>0</v>
      </c>
      <c r="J94" s="204">
        <f t="shared" si="98"/>
        <v>37000</v>
      </c>
      <c r="K94" s="4">
        <f t="shared" ref="K94:T94" si="107">SUM(K95+K107+K140)</f>
        <v>0</v>
      </c>
      <c r="L94" s="4">
        <f t="shared" si="107"/>
        <v>0</v>
      </c>
      <c r="M94" s="4"/>
      <c r="N94" s="4">
        <f t="shared" si="107"/>
        <v>0</v>
      </c>
      <c r="O94" s="4">
        <f t="shared" si="107"/>
        <v>0</v>
      </c>
      <c r="P94" s="4">
        <f t="shared" si="107"/>
        <v>0</v>
      </c>
      <c r="Q94" s="4">
        <f t="shared" si="107"/>
        <v>0</v>
      </c>
      <c r="R94" s="4">
        <f t="shared" si="107"/>
        <v>0</v>
      </c>
      <c r="S94" s="4">
        <f t="shared" si="107"/>
        <v>0</v>
      </c>
      <c r="T94" s="4">
        <f t="shared" si="107"/>
        <v>0</v>
      </c>
      <c r="U94" s="204">
        <f t="shared" ref="U94:U157" si="108">SUM(K94:T94)</f>
        <v>0</v>
      </c>
      <c r="V94" s="204">
        <f t="shared" si="100"/>
        <v>37000</v>
      </c>
      <c r="W94" s="4">
        <f t="shared" ref="W94" si="109">SUM(W95+W107+W140)</f>
        <v>0</v>
      </c>
      <c r="X94" s="204">
        <f t="shared" si="102"/>
        <v>37000</v>
      </c>
      <c r="Y94" s="4">
        <f t="shared" ref="Y94" si="110">SUM(Y95+Y107+Y140)</f>
        <v>37000</v>
      </c>
      <c r="Z94" s="4">
        <f t="shared" ref="Z94" si="111">SUM(Z95+Z107+Z140)</f>
        <v>37000</v>
      </c>
      <c r="AB94" s="297">
        <f t="shared" si="79"/>
        <v>37000</v>
      </c>
    </row>
    <row r="95" spans="1:28" s="7" customFormat="1" hidden="1">
      <c r="B95" s="6">
        <v>31</v>
      </c>
      <c r="D95" s="4">
        <f t="shared" ref="D95:E95" si="112">SUM(D96+D101+D103)</f>
        <v>0</v>
      </c>
      <c r="E95" s="4">
        <f t="shared" si="112"/>
        <v>0</v>
      </c>
      <c r="F95" s="204">
        <f t="shared" si="96"/>
        <v>0</v>
      </c>
      <c r="G95" s="4"/>
      <c r="H95" s="4">
        <f t="shared" ref="H95:I95" si="113">SUM(H96+H101+H103)</f>
        <v>0</v>
      </c>
      <c r="I95" s="4">
        <f t="shared" si="113"/>
        <v>0</v>
      </c>
      <c r="J95" s="204">
        <f t="shared" si="98"/>
        <v>0</v>
      </c>
      <c r="K95" s="4">
        <f t="shared" ref="K95:T95" si="114">SUM(K96+K101+K103)</f>
        <v>0</v>
      </c>
      <c r="L95" s="4">
        <f t="shared" si="114"/>
        <v>0</v>
      </c>
      <c r="M95" s="4"/>
      <c r="N95" s="4">
        <f t="shared" si="114"/>
        <v>0</v>
      </c>
      <c r="O95" s="4">
        <f t="shared" si="114"/>
        <v>0</v>
      </c>
      <c r="P95" s="4">
        <f t="shared" si="114"/>
        <v>0</v>
      </c>
      <c r="Q95" s="4">
        <f t="shared" si="114"/>
        <v>0</v>
      </c>
      <c r="R95" s="4">
        <f t="shared" si="114"/>
        <v>0</v>
      </c>
      <c r="S95" s="4">
        <f t="shared" si="114"/>
        <v>0</v>
      </c>
      <c r="T95" s="4">
        <f t="shared" si="114"/>
        <v>0</v>
      </c>
      <c r="U95" s="204">
        <f t="shared" si="108"/>
        <v>0</v>
      </c>
      <c r="V95" s="204">
        <f t="shared" si="100"/>
        <v>0</v>
      </c>
      <c r="W95" s="4">
        <f t="shared" ref="W95" si="115">SUM(W96+W101+W103)</f>
        <v>0</v>
      </c>
      <c r="X95" s="204">
        <f t="shared" si="102"/>
        <v>0</v>
      </c>
      <c r="Y95" s="4">
        <f t="shared" ref="Y95" si="116">SUM(Y96+Y101+Y103)</f>
        <v>0</v>
      </c>
      <c r="Z95" s="4">
        <f t="shared" ref="Z95" si="117">SUM(Z96+Z101+Z103)</f>
        <v>0</v>
      </c>
      <c r="AB95" s="297">
        <f t="shared" si="79"/>
        <v>0</v>
      </c>
    </row>
    <row r="96" spans="1:28" s="7" customFormat="1" hidden="1">
      <c r="B96" s="6">
        <v>311</v>
      </c>
      <c r="D96" s="4">
        <f t="shared" ref="D96:E96" si="118">SUM(D97+D98+D99+D100)</f>
        <v>0</v>
      </c>
      <c r="E96" s="4">
        <f t="shared" si="118"/>
        <v>0</v>
      </c>
      <c r="F96" s="204">
        <f t="shared" si="96"/>
        <v>0</v>
      </c>
      <c r="G96" s="4"/>
      <c r="H96" s="4">
        <f t="shared" ref="H96:I96" si="119">SUM(H97+H98+H99+H100)</f>
        <v>0</v>
      </c>
      <c r="I96" s="4">
        <f t="shared" si="119"/>
        <v>0</v>
      </c>
      <c r="J96" s="204">
        <f t="shared" si="98"/>
        <v>0</v>
      </c>
      <c r="K96" s="4">
        <f t="shared" ref="K96:T96" si="120">SUM(K97+K98+K99+K100)</f>
        <v>0</v>
      </c>
      <c r="L96" s="4">
        <f t="shared" si="120"/>
        <v>0</v>
      </c>
      <c r="M96" s="4"/>
      <c r="N96" s="4">
        <f t="shared" si="120"/>
        <v>0</v>
      </c>
      <c r="O96" s="4">
        <f t="shared" si="120"/>
        <v>0</v>
      </c>
      <c r="P96" s="4">
        <f t="shared" si="120"/>
        <v>0</v>
      </c>
      <c r="Q96" s="4">
        <f t="shared" si="120"/>
        <v>0</v>
      </c>
      <c r="R96" s="4">
        <f t="shared" si="120"/>
        <v>0</v>
      </c>
      <c r="S96" s="4">
        <f t="shared" si="120"/>
        <v>0</v>
      </c>
      <c r="T96" s="4">
        <f t="shared" si="120"/>
        <v>0</v>
      </c>
      <c r="U96" s="204">
        <f t="shared" si="108"/>
        <v>0</v>
      </c>
      <c r="V96" s="204">
        <f t="shared" si="100"/>
        <v>0</v>
      </c>
      <c r="W96" s="4">
        <f t="shared" ref="W96" si="121">SUM(W97+W98+W99+W100)</f>
        <v>0</v>
      </c>
      <c r="X96" s="204">
        <f t="shared" si="102"/>
        <v>0</v>
      </c>
      <c r="Y96" s="4">
        <f t="shared" ref="Y96" si="122">SUM(Y97+Y98+Y99+Y100)</f>
        <v>0</v>
      </c>
      <c r="Z96" s="4">
        <f t="shared" ref="Z96" si="123">SUM(Z97+Z98+Z99+Z100)</f>
        <v>0</v>
      </c>
      <c r="AB96" s="297">
        <f t="shared" si="79"/>
        <v>0</v>
      </c>
    </row>
    <row r="97" spans="1:28" s="205" customFormat="1" hidden="1">
      <c r="A97" s="200"/>
      <c r="B97" s="201" t="s">
        <v>0</v>
      </c>
      <c r="C97" s="202" t="s">
        <v>1</v>
      </c>
      <c r="D97" s="203"/>
      <c r="E97" s="203"/>
      <c r="F97" s="204">
        <f t="shared" ref="F97" si="124">SUM(H97:T97)</f>
        <v>0</v>
      </c>
      <c r="G97" s="204"/>
      <c r="H97" s="203"/>
      <c r="I97" s="203"/>
      <c r="J97" s="204">
        <f t="shared" si="98"/>
        <v>0</v>
      </c>
      <c r="K97" s="203"/>
      <c r="L97" s="203"/>
      <c r="M97" s="203"/>
      <c r="N97" s="203"/>
      <c r="O97" s="203"/>
      <c r="P97" s="203"/>
      <c r="Q97" s="203"/>
      <c r="R97" s="203"/>
      <c r="S97" s="203"/>
      <c r="T97" s="203"/>
      <c r="U97" s="204">
        <f t="shared" si="108"/>
        <v>0</v>
      </c>
      <c r="V97" s="204">
        <f t="shared" si="100"/>
        <v>0</v>
      </c>
      <c r="W97" s="203"/>
      <c r="X97" s="204">
        <f t="shared" si="102"/>
        <v>0</v>
      </c>
      <c r="Y97" s="203"/>
      <c r="Z97" s="203"/>
      <c r="AB97" s="297">
        <f t="shared" si="79"/>
        <v>0</v>
      </c>
    </row>
    <row r="98" spans="1:28" s="205" customFormat="1" hidden="1">
      <c r="A98" s="200"/>
      <c r="B98" s="201" t="s">
        <v>2</v>
      </c>
      <c r="C98" s="202" t="s">
        <v>3</v>
      </c>
      <c r="D98" s="203"/>
      <c r="E98" s="203"/>
      <c r="F98" s="204">
        <f t="shared" ref="F98:F152" si="125">SUM(H98:T98)</f>
        <v>0</v>
      </c>
      <c r="G98" s="204"/>
      <c r="H98" s="203"/>
      <c r="I98" s="203"/>
      <c r="J98" s="204">
        <f t="shared" si="98"/>
        <v>0</v>
      </c>
      <c r="K98" s="203"/>
      <c r="L98" s="203"/>
      <c r="M98" s="203"/>
      <c r="N98" s="203"/>
      <c r="O98" s="203"/>
      <c r="P98" s="203"/>
      <c r="Q98" s="203"/>
      <c r="R98" s="203"/>
      <c r="S98" s="203"/>
      <c r="T98" s="203"/>
      <c r="U98" s="204">
        <f t="shared" si="108"/>
        <v>0</v>
      </c>
      <c r="V98" s="204">
        <f t="shared" si="100"/>
        <v>0</v>
      </c>
      <c r="W98" s="203"/>
      <c r="X98" s="204">
        <f t="shared" si="102"/>
        <v>0</v>
      </c>
      <c r="Y98" s="203"/>
      <c r="Z98" s="203"/>
      <c r="AB98" s="297">
        <f t="shared" si="79"/>
        <v>0</v>
      </c>
    </row>
    <row r="99" spans="1:28" s="205" customFormat="1" hidden="1">
      <c r="A99" s="200"/>
      <c r="B99" s="201" t="s">
        <v>4</v>
      </c>
      <c r="C99" s="202" t="s">
        <v>5</v>
      </c>
      <c r="D99" s="203"/>
      <c r="E99" s="203"/>
      <c r="F99" s="204">
        <f t="shared" si="125"/>
        <v>0</v>
      </c>
      <c r="G99" s="204"/>
      <c r="H99" s="203"/>
      <c r="I99" s="203"/>
      <c r="J99" s="204">
        <f t="shared" si="98"/>
        <v>0</v>
      </c>
      <c r="K99" s="203"/>
      <c r="L99" s="203"/>
      <c r="M99" s="203"/>
      <c r="N99" s="203"/>
      <c r="O99" s="203"/>
      <c r="P99" s="203"/>
      <c r="Q99" s="203"/>
      <c r="R99" s="203"/>
      <c r="S99" s="203"/>
      <c r="T99" s="203"/>
      <c r="U99" s="204">
        <f t="shared" si="108"/>
        <v>0</v>
      </c>
      <c r="V99" s="204">
        <f t="shared" si="100"/>
        <v>0</v>
      </c>
      <c r="W99" s="203"/>
      <c r="X99" s="204">
        <f t="shared" si="102"/>
        <v>0</v>
      </c>
      <c r="Y99" s="203"/>
      <c r="Z99" s="203"/>
      <c r="AB99" s="297">
        <f t="shared" si="79"/>
        <v>0</v>
      </c>
    </row>
    <row r="100" spans="1:28" s="205" customFormat="1" hidden="1">
      <c r="A100" s="200"/>
      <c r="B100" s="201" t="s">
        <v>6</v>
      </c>
      <c r="C100" s="202" t="s">
        <v>7</v>
      </c>
      <c r="D100" s="203"/>
      <c r="E100" s="203"/>
      <c r="F100" s="204">
        <f t="shared" si="125"/>
        <v>0</v>
      </c>
      <c r="G100" s="204"/>
      <c r="H100" s="203"/>
      <c r="I100" s="203"/>
      <c r="J100" s="204">
        <f t="shared" si="98"/>
        <v>0</v>
      </c>
      <c r="K100" s="203"/>
      <c r="L100" s="203"/>
      <c r="M100" s="203"/>
      <c r="N100" s="203"/>
      <c r="O100" s="203"/>
      <c r="P100" s="203"/>
      <c r="Q100" s="203"/>
      <c r="R100" s="203"/>
      <c r="S100" s="203"/>
      <c r="T100" s="203"/>
      <c r="U100" s="204">
        <f t="shared" si="108"/>
        <v>0</v>
      </c>
      <c r="V100" s="204">
        <f t="shared" si="100"/>
        <v>0</v>
      </c>
      <c r="W100" s="203"/>
      <c r="X100" s="204">
        <f t="shared" si="102"/>
        <v>0</v>
      </c>
      <c r="Y100" s="203"/>
      <c r="Z100" s="203"/>
      <c r="AB100" s="297">
        <f t="shared" si="79"/>
        <v>0</v>
      </c>
    </row>
    <row r="101" spans="1:28" s="192" customFormat="1" hidden="1">
      <c r="A101" s="189"/>
      <c r="B101" s="189">
        <v>312</v>
      </c>
      <c r="C101" s="190"/>
      <c r="D101" s="191">
        <f>SUM(D102)</f>
        <v>0</v>
      </c>
      <c r="E101" s="191">
        <f t="shared" ref="E101:W101" si="126">SUM(E102)</f>
        <v>0</v>
      </c>
      <c r="F101" s="204">
        <f t="shared" si="125"/>
        <v>0</v>
      </c>
      <c r="G101" s="191"/>
      <c r="H101" s="191">
        <f t="shared" si="126"/>
        <v>0</v>
      </c>
      <c r="I101" s="191">
        <f t="shared" si="126"/>
        <v>0</v>
      </c>
      <c r="J101" s="204">
        <f t="shared" si="98"/>
        <v>0</v>
      </c>
      <c r="K101" s="191">
        <f t="shared" si="126"/>
        <v>0</v>
      </c>
      <c r="L101" s="191">
        <f t="shared" si="126"/>
        <v>0</v>
      </c>
      <c r="M101" s="191"/>
      <c r="N101" s="191">
        <f t="shared" si="126"/>
        <v>0</v>
      </c>
      <c r="O101" s="191">
        <f t="shared" si="126"/>
        <v>0</v>
      </c>
      <c r="P101" s="191">
        <f t="shared" si="126"/>
        <v>0</v>
      </c>
      <c r="Q101" s="191">
        <f t="shared" si="126"/>
        <v>0</v>
      </c>
      <c r="R101" s="191">
        <f t="shared" si="126"/>
        <v>0</v>
      </c>
      <c r="S101" s="191">
        <f t="shared" si="126"/>
        <v>0</v>
      </c>
      <c r="T101" s="191">
        <f t="shared" si="126"/>
        <v>0</v>
      </c>
      <c r="U101" s="204">
        <f t="shared" si="108"/>
        <v>0</v>
      </c>
      <c r="V101" s="204">
        <f t="shared" si="100"/>
        <v>0</v>
      </c>
      <c r="W101" s="191">
        <f t="shared" si="126"/>
        <v>0</v>
      </c>
      <c r="X101" s="204">
        <f t="shared" si="102"/>
        <v>0</v>
      </c>
      <c r="Y101" s="191">
        <f t="shared" ref="Y101:Z101" si="127">SUM(Y102)</f>
        <v>0</v>
      </c>
      <c r="Z101" s="191">
        <f t="shared" si="127"/>
        <v>0</v>
      </c>
      <c r="AB101" s="297">
        <f t="shared" si="79"/>
        <v>0</v>
      </c>
    </row>
    <row r="102" spans="1:28" s="205" customFormat="1" hidden="1">
      <c r="A102" s="200"/>
      <c r="B102" s="201" t="s">
        <v>8</v>
      </c>
      <c r="C102" s="202" t="s">
        <v>9</v>
      </c>
      <c r="D102" s="203"/>
      <c r="E102" s="203"/>
      <c r="F102" s="204">
        <f t="shared" si="125"/>
        <v>0</v>
      </c>
      <c r="G102" s="204"/>
      <c r="H102" s="203"/>
      <c r="I102" s="203"/>
      <c r="J102" s="204">
        <f t="shared" si="98"/>
        <v>0</v>
      </c>
      <c r="K102" s="203"/>
      <c r="L102" s="203"/>
      <c r="M102" s="203"/>
      <c r="N102" s="203"/>
      <c r="O102" s="203"/>
      <c r="P102" s="203"/>
      <c r="Q102" s="203"/>
      <c r="R102" s="203"/>
      <c r="S102" s="203"/>
      <c r="T102" s="203"/>
      <c r="U102" s="204">
        <f t="shared" si="108"/>
        <v>0</v>
      </c>
      <c r="V102" s="204">
        <f t="shared" si="100"/>
        <v>0</v>
      </c>
      <c r="W102" s="203"/>
      <c r="X102" s="204">
        <f t="shared" si="102"/>
        <v>0</v>
      </c>
      <c r="Y102" s="203"/>
      <c r="Z102" s="203"/>
      <c r="AB102" s="297">
        <f t="shared" si="79"/>
        <v>0</v>
      </c>
    </row>
    <row r="103" spans="1:28" s="192" customFormat="1" hidden="1">
      <c r="A103" s="189"/>
      <c r="B103" s="189">
        <v>313</v>
      </c>
      <c r="C103" s="190"/>
      <c r="D103" s="191">
        <f t="shared" ref="D103:E103" si="128">SUM(D104+D105+D106)</f>
        <v>0</v>
      </c>
      <c r="E103" s="191">
        <f t="shared" si="128"/>
        <v>0</v>
      </c>
      <c r="F103" s="204">
        <f t="shared" si="125"/>
        <v>0</v>
      </c>
      <c r="G103" s="191"/>
      <c r="H103" s="191">
        <f t="shared" ref="H103:I103" si="129">SUM(H104+H105+H106)</f>
        <v>0</v>
      </c>
      <c r="I103" s="191">
        <f t="shared" si="129"/>
        <v>0</v>
      </c>
      <c r="J103" s="204">
        <f t="shared" si="98"/>
        <v>0</v>
      </c>
      <c r="K103" s="191">
        <f t="shared" ref="K103:T103" si="130">SUM(K104+K105+K106)</f>
        <v>0</v>
      </c>
      <c r="L103" s="191">
        <f t="shared" si="130"/>
        <v>0</v>
      </c>
      <c r="M103" s="191"/>
      <c r="N103" s="191">
        <f t="shared" si="130"/>
        <v>0</v>
      </c>
      <c r="O103" s="191">
        <f t="shared" si="130"/>
        <v>0</v>
      </c>
      <c r="P103" s="191">
        <f t="shared" si="130"/>
        <v>0</v>
      </c>
      <c r="Q103" s="191">
        <f t="shared" si="130"/>
        <v>0</v>
      </c>
      <c r="R103" s="191">
        <f t="shared" si="130"/>
        <v>0</v>
      </c>
      <c r="S103" s="191">
        <f t="shared" si="130"/>
        <v>0</v>
      </c>
      <c r="T103" s="191">
        <f t="shared" si="130"/>
        <v>0</v>
      </c>
      <c r="U103" s="204">
        <f t="shared" si="108"/>
        <v>0</v>
      </c>
      <c r="V103" s="204">
        <f t="shared" si="100"/>
        <v>0</v>
      </c>
      <c r="W103" s="191">
        <f t="shared" ref="W103" si="131">SUM(W104+W105+W106)</f>
        <v>0</v>
      </c>
      <c r="X103" s="204">
        <f t="shared" si="102"/>
        <v>0</v>
      </c>
      <c r="Y103" s="191">
        <f t="shared" ref="Y103" si="132">SUM(Y104+Y105+Y106)</f>
        <v>0</v>
      </c>
      <c r="Z103" s="191">
        <f t="shared" ref="Z103" si="133">SUM(Z104+Z105+Z106)</f>
        <v>0</v>
      </c>
      <c r="AB103" s="297">
        <f t="shared" si="79"/>
        <v>0</v>
      </c>
    </row>
    <row r="104" spans="1:28" s="205" customFormat="1" hidden="1">
      <c r="A104" s="200"/>
      <c r="B104" s="201" t="s">
        <v>10</v>
      </c>
      <c r="C104" s="202" t="s">
        <v>11</v>
      </c>
      <c r="D104" s="203"/>
      <c r="E104" s="203"/>
      <c r="F104" s="204">
        <f t="shared" si="125"/>
        <v>0</v>
      </c>
      <c r="G104" s="204"/>
      <c r="H104" s="203"/>
      <c r="I104" s="203"/>
      <c r="J104" s="204">
        <f t="shared" si="98"/>
        <v>0</v>
      </c>
      <c r="K104" s="203"/>
      <c r="L104" s="203"/>
      <c r="M104" s="203"/>
      <c r="N104" s="203"/>
      <c r="O104" s="203"/>
      <c r="P104" s="203"/>
      <c r="Q104" s="203"/>
      <c r="R104" s="203"/>
      <c r="S104" s="203"/>
      <c r="T104" s="203"/>
      <c r="U104" s="204">
        <f t="shared" si="108"/>
        <v>0</v>
      </c>
      <c r="V104" s="204">
        <f t="shared" si="100"/>
        <v>0</v>
      </c>
      <c r="W104" s="203"/>
      <c r="X104" s="204">
        <f t="shared" si="102"/>
        <v>0</v>
      </c>
      <c r="Y104" s="203"/>
      <c r="Z104" s="203"/>
      <c r="AB104" s="297">
        <f t="shared" si="79"/>
        <v>0</v>
      </c>
    </row>
    <row r="105" spans="1:28" s="205" customFormat="1" hidden="1">
      <c r="A105" s="200"/>
      <c r="B105" s="201" t="s">
        <v>12</v>
      </c>
      <c r="C105" s="202" t="s">
        <v>13</v>
      </c>
      <c r="D105" s="203"/>
      <c r="E105" s="203"/>
      <c r="F105" s="204">
        <f t="shared" si="125"/>
        <v>0</v>
      </c>
      <c r="G105" s="204"/>
      <c r="H105" s="203"/>
      <c r="I105" s="203"/>
      <c r="J105" s="204">
        <f t="shared" si="98"/>
        <v>0</v>
      </c>
      <c r="K105" s="203"/>
      <c r="L105" s="203"/>
      <c r="M105" s="203"/>
      <c r="N105" s="203"/>
      <c r="O105" s="203"/>
      <c r="P105" s="203"/>
      <c r="Q105" s="203"/>
      <c r="R105" s="203"/>
      <c r="S105" s="203"/>
      <c r="T105" s="203"/>
      <c r="U105" s="204">
        <f t="shared" si="108"/>
        <v>0</v>
      </c>
      <c r="V105" s="204">
        <f t="shared" si="100"/>
        <v>0</v>
      </c>
      <c r="W105" s="203"/>
      <c r="X105" s="204">
        <f t="shared" si="102"/>
        <v>0</v>
      </c>
      <c r="Y105" s="203"/>
      <c r="Z105" s="203"/>
      <c r="AB105" s="297">
        <f t="shared" si="79"/>
        <v>0</v>
      </c>
    </row>
    <row r="106" spans="1:28" s="205" customFormat="1" ht="12.75" hidden="1" customHeight="1">
      <c r="A106" s="200"/>
      <c r="B106" s="201" t="s">
        <v>14</v>
      </c>
      <c r="C106" s="202" t="s">
        <v>15</v>
      </c>
      <c r="D106" s="203"/>
      <c r="E106" s="203"/>
      <c r="F106" s="204">
        <f t="shared" si="125"/>
        <v>0</v>
      </c>
      <c r="G106" s="204"/>
      <c r="H106" s="203"/>
      <c r="I106" s="203"/>
      <c r="J106" s="204">
        <f t="shared" si="98"/>
        <v>0</v>
      </c>
      <c r="K106" s="203"/>
      <c r="L106" s="203"/>
      <c r="M106" s="203"/>
      <c r="N106" s="203"/>
      <c r="O106" s="203"/>
      <c r="P106" s="203"/>
      <c r="Q106" s="203"/>
      <c r="R106" s="203"/>
      <c r="S106" s="203"/>
      <c r="T106" s="203"/>
      <c r="U106" s="204">
        <f t="shared" si="108"/>
        <v>0</v>
      </c>
      <c r="V106" s="204">
        <f t="shared" si="100"/>
        <v>0</v>
      </c>
      <c r="W106" s="203"/>
      <c r="X106" s="204">
        <f t="shared" si="102"/>
        <v>0</v>
      </c>
      <c r="Y106" s="203"/>
      <c r="Z106" s="203"/>
      <c r="AB106" s="297">
        <f t="shared" si="79"/>
        <v>0</v>
      </c>
    </row>
    <row r="107" spans="1:28" s="192" customFormat="1" ht="12.75" customHeight="1">
      <c r="A107" s="189"/>
      <c r="B107" s="189">
        <v>32</v>
      </c>
      <c r="C107" s="190" t="s">
        <v>589</v>
      </c>
      <c r="D107" s="191">
        <f t="shared" ref="D107:E107" si="134">SUM(D108+D113+D120+D130+D132)</f>
        <v>0</v>
      </c>
      <c r="E107" s="191">
        <f t="shared" si="134"/>
        <v>0</v>
      </c>
      <c r="F107" s="204">
        <f t="shared" si="125"/>
        <v>74000</v>
      </c>
      <c r="G107" s="191"/>
      <c r="H107" s="191">
        <f t="shared" ref="H107:I107" si="135">SUM(H108+H113+H120+H130+H132)</f>
        <v>37000</v>
      </c>
      <c r="I107" s="191">
        <f t="shared" si="135"/>
        <v>0</v>
      </c>
      <c r="J107" s="204">
        <f t="shared" si="98"/>
        <v>37000</v>
      </c>
      <c r="K107" s="191">
        <f t="shared" ref="K107:T107" si="136">SUM(K108+K113+K120+K130+K132)</f>
        <v>0</v>
      </c>
      <c r="L107" s="191">
        <f t="shared" si="136"/>
        <v>0</v>
      </c>
      <c r="M107" s="191"/>
      <c r="N107" s="191">
        <f t="shared" si="136"/>
        <v>0</v>
      </c>
      <c r="O107" s="191">
        <f t="shared" si="136"/>
        <v>0</v>
      </c>
      <c r="P107" s="191">
        <f t="shared" si="136"/>
        <v>0</v>
      </c>
      <c r="Q107" s="191">
        <f t="shared" si="136"/>
        <v>0</v>
      </c>
      <c r="R107" s="191">
        <f t="shared" si="136"/>
        <v>0</v>
      </c>
      <c r="S107" s="191">
        <f t="shared" si="136"/>
        <v>0</v>
      </c>
      <c r="T107" s="191">
        <f t="shared" si="136"/>
        <v>0</v>
      </c>
      <c r="U107" s="204">
        <f t="shared" si="108"/>
        <v>0</v>
      </c>
      <c r="V107" s="204">
        <f t="shared" si="100"/>
        <v>37000</v>
      </c>
      <c r="W107" s="191">
        <f t="shared" ref="W107" si="137">SUM(W108+W113+W120+W130+W132)</f>
        <v>0</v>
      </c>
      <c r="X107" s="204">
        <f t="shared" si="102"/>
        <v>37000</v>
      </c>
      <c r="Y107" s="191">
        <v>37000</v>
      </c>
      <c r="Z107" s="191">
        <v>37000</v>
      </c>
      <c r="AB107" s="297">
        <f t="shared" si="79"/>
        <v>37000</v>
      </c>
    </row>
    <row r="108" spans="1:28" s="192" customFormat="1" ht="12.75" hidden="1" customHeight="1">
      <c r="A108" s="189"/>
      <c r="B108" s="189">
        <v>321</v>
      </c>
      <c r="C108" s="190"/>
      <c r="D108" s="191">
        <f t="shared" ref="D108:E108" si="138">SUM(D109+D110+D111+D112)</f>
        <v>0</v>
      </c>
      <c r="E108" s="191">
        <f t="shared" si="138"/>
        <v>0</v>
      </c>
      <c r="F108" s="204">
        <f t="shared" si="125"/>
        <v>0</v>
      </c>
      <c r="G108" s="191"/>
      <c r="H108" s="191">
        <f t="shared" ref="H108:I108" si="139">SUM(H109+H110+H111+H112)</f>
        <v>0</v>
      </c>
      <c r="I108" s="191">
        <f t="shared" si="139"/>
        <v>0</v>
      </c>
      <c r="J108" s="204">
        <f t="shared" si="98"/>
        <v>0</v>
      </c>
      <c r="K108" s="191">
        <f t="shared" ref="K108:T108" si="140">SUM(K109+K110+K111+K112)</f>
        <v>0</v>
      </c>
      <c r="L108" s="191">
        <f t="shared" si="140"/>
        <v>0</v>
      </c>
      <c r="M108" s="191"/>
      <c r="N108" s="191">
        <f t="shared" si="140"/>
        <v>0</v>
      </c>
      <c r="O108" s="191">
        <f t="shared" si="140"/>
        <v>0</v>
      </c>
      <c r="P108" s="191">
        <f t="shared" si="140"/>
        <v>0</v>
      </c>
      <c r="Q108" s="191">
        <f t="shared" si="140"/>
        <v>0</v>
      </c>
      <c r="R108" s="191">
        <f t="shared" si="140"/>
        <v>0</v>
      </c>
      <c r="S108" s="191">
        <f t="shared" si="140"/>
        <v>0</v>
      </c>
      <c r="T108" s="191">
        <f t="shared" si="140"/>
        <v>0</v>
      </c>
      <c r="U108" s="204">
        <f t="shared" si="108"/>
        <v>0</v>
      </c>
      <c r="V108" s="204">
        <f t="shared" si="100"/>
        <v>0</v>
      </c>
      <c r="W108" s="191">
        <f t="shared" ref="W108" si="141">SUM(W109+W110+W111+W112)</f>
        <v>0</v>
      </c>
      <c r="X108" s="204">
        <f t="shared" si="102"/>
        <v>0</v>
      </c>
      <c r="Y108" s="191">
        <f t="shared" ref="Y108" si="142">SUM(Y109+Y110+Y111+Y112)</f>
        <v>0</v>
      </c>
      <c r="Z108" s="191">
        <f t="shared" ref="Z108" si="143">SUM(Z109+Z110+Z111+Z112)</f>
        <v>0</v>
      </c>
      <c r="AB108" s="297">
        <f t="shared" si="79"/>
        <v>0</v>
      </c>
    </row>
    <row r="109" spans="1:28" s="205" customFormat="1" hidden="1">
      <c r="A109" s="200"/>
      <c r="B109" s="201" t="s">
        <v>16</v>
      </c>
      <c r="C109" s="202" t="s">
        <v>17</v>
      </c>
      <c r="D109" s="203"/>
      <c r="E109" s="203"/>
      <c r="F109" s="204">
        <f t="shared" si="125"/>
        <v>0</v>
      </c>
      <c r="G109" s="204"/>
      <c r="H109" s="203"/>
      <c r="I109" s="203"/>
      <c r="J109" s="204">
        <f t="shared" si="98"/>
        <v>0</v>
      </c>
      <c r="K109" s="203"/>
      <c r="L109" s="203"/>
      <c r="M109" s="203"/>
      <c r="N109" s="203"/>
      <c r="O109" s="203"/>
      <c r="P109" s="203"/>
      <c r="Q109" s="203"/>
      <c r="R109" s="203"/>
      <c r="S109" s="203"/>
      <c r="T109" s="203"/>
      <c r="U109" s="204">
        <f t="shared" si="108"/>
        <v>0</v>
      </c>
      <c r="V109" s="204">
        <f t="shared" si="100"/>
        <v>0</v>
      </c>
      <c r="W109" s="203"/>
      <c r="X109" s="204">
        <f t="shared" si="102"/>
        <v>0</v>
      </c>
      <c r="Y109" s="203"/>
      <c r="Z109" s="203"/>
      <c r="AB109" s="297">
        <f t="shared" si="79"/>
        <v>0</v>
      </c>
    </row>
    <row r="110" spans="1:28" s="205" customFormat="1" hidden="1">
      <c r="A110" s="200"/>
      <c r="B110" s="201" t="s">
        <v>18</v>
      </c>
      <c r="C110" s="202" t="s">
        <v>19</v>
      </c>
      <c r="D110" s="203"/>
      <c r="E110" s="203"/>
      <c r="F110" s="204">
        <f t="shared" si="125"/>
        <v>0</v>
      </c>
      <c r="G110" s="204"/>
      <c r="H110" s="203"/>
      <c r="I110" s="203"/>
      <c r="J110" s="204">
        <f t="shared" si="98"/>
        <v>0</v>
      </c>
      <c r="K110" s="203"/>
      <c r="L110" s="203"/>
      <c r="M110" s="203"/>
      <c r="N110" s="203"/>
      <c r="O110" s="203"/>
      <c r="P110" s="203"/>
      <c r="Q110" s="203"/>
      <c r="R110" s="203"/>
      <c r="S110" s="203"/>
      <c r="T110" s="203"/>
      <c r="U110" s="204">
        <f t="shared" si="108"/>
        <v>0</v>
      </c>
      <c r="V110" s="204">
        <f t="shared" si="100"/>
        <v>0</v>
      </c>
      <c r="W110" s="203"/>
      <c r="X110" s="204">
        <f t="shared" si="102"/>
        <v>0</v>
      </c>
      <c r="Y110" s="203"/>
      <c r="Z110" s="203"/>
      <c r="AB110" s="297">
        <f t="shared" si="79"/>
        <v>0</v>
      </c>
    </row>
    <row r="111" spans="1:28" s="205" customFormat="1" hidden="1">
      <c r="A111" s="200"/>
      <c r="B111" s="201" t="s">
        <v>20</v>
      </c>
      <c r="C111" s="202" t="s">
        <v>21</v>
      </c>
      <c r="D111" s="203"/>
      <c r="E111" s="203"/>
      <c r="F111" s="204">
        <f t="shared" si="125"/>
        <v>0</v>
      </c>
      <c r="G111" s="204"/>
      <c r="H111" s="203"/>
      <c r="I111" s="203"/>
      <c r="J111" s="204">
        <f t="shared" si="98"/>
        <v>0</v>
      </c>
      <c r="K111" s="203"/>
      <c r="L111" s="203"/>
      <c r="M111" s="203"/>
      <c r="N111" s="203"/>
      <c r="O111" s="203"/>
      <c r="P111" s="203"/>
      <c r="Q111" s="203"/>
      <c r="R111" s="203"/>
      <c r="S111" s="203"/>
      <c r="T111" s="203"/>
      <c r="U111" s="204">
        <f t="shared" si="108"/>
        <v>0</v>
      </c>
      <c r="V111" s="204">
        <f t="shared" si="100"/>
        <v>0</v>
      </c>
      <c r="W111" s="203"/>
      <c r="X111" s="204">
        <f t="shared" si="102"/>
        <v>0</v>
      </c>
      <c r="Y111" s="203"/>
      <c r="Z111" s="203"/>
      <c r="AB111" s="297">
        <f t="shared" si="79"/>
        <v>0</v>
      </c>
    </row>
    <row r="112" spans="1:28" s="205" customFormat="1" hidden="1">
      <c r="A112" s="200"/>
      <c r="B112" s="200">
        <v>3214</v>
      </c>
      <c r="C112" s="202" t="s">
        <v>22</v>
      </c>
      <c r="D112" s="203"/>
      <c r="E112" s="203"/>
      <c r="F112" s="204">
        <f t="shared" si="125"/>
        <v>0</v>
      </c>
      <c r="G112" s="204"/>
      <c r="H112" s="203"/>
      <c r="I112" s="203"/>
      <c r="J112" s="204">
        <f t="shared" si="98"/>
        <v>0</v>
      </c>
      <c r="K112" s="203"/>
      <c r="L112" s="203"/>
      <c r="M112" s="203"/>
      <c r="N112" s="203"/>
      <c r="O112" s="203"/>
      <c r="P112" s="203"/>
      <c r="Q112" s="203"/>
      <c r="R112" s="203"/>
      <c r="S112" s="203"/>
      <c r="T112" s="203"/>
      <c r="U112" s="204">
        <f t="shared" si="108"/>
        <v>0</v>
      </c>
      <c r="V112" s="204">
        <f t="shared" si="100"/>
        <v>0</v>
      </c>
      <c r="W112" s="203"/>
      <c r="X112" s="204">
        <f t="shared" si="102"/>
        <v>0</v>
      </c>
      <c r="Y112" s="203"/>
      <c r="Z112" s="203"/>
      <c r="AB112" s="297">
        <f t="shared" si="79"/>
        <v>0</v>
      </c>
    </row>
    <row r="113" spans="1:28" s="192" customFormat="1" hidden="1">
      <c r="A113" s="189"/>
      <c r="B113" s="189">
        <v>322</v>
      </c>
      <c r="C113" s="190"/>
      <c r="D113" s="191">
        <f t="shared" ref="D113:E113" si="144">SUM(D114+D115+D116+D117+D118+D119)</f>
        <v>0</v>
      </c>
      <c r="E113" s="191">
        <f t="shared" si="144"/>
        <v>0</v>
      </c>
      <c r="F113" s="204">
        <f t="shared" si="125"/>
        <v>0</v>
      </c>
      <c r="G113" s="191"/>
      <c r="H113" s="191">
        <f t="shared" ref="H113:I113" si="145">SUM(H114+H115+H116+H117+H118+H119)</f>
        <v>0</v>
      </c>
      <c r="I113" s="191">
        <f t="shared" si="145"/>
        <v>0</v>
      </c>
      <c r="J113" s="204">
        <f t="shared" si="98"/>
        <v>0</v>
      </c>
      <c r="K113" s="191">
        <f t="shared" ref="K113:T113" si="146">SUM(K114+K115+K116+K117+K118+K119)</f>
        <v>0</v>
      </c>
      <c r="L113" s="191">
        <f t="shared" si="146"/>
        <v>0</v>
      </c>
      <c r="M113" s="191"/>
      <c r="N113" s="191">
        <f t="shared" si="146"/>
        <v>0</v>
      </c>
      <c r="O113" s="191">
        <f t="shared" si="146"/>
        <v>0</v>
      </c>
      <c r="P113" s="191">
        <f t="shared" si="146"/>
        <v>0</v>
      </c>
      <c r="Q113" s="191">
        <f t="shared" si="146"/>
        <v>0</v>
      </c>
      <c r="R113" s="191">
        <f t="shared" si="146"/>
        <v>0</v>
      </c>
      <c r="S113" s="191">
        <f t="shared" si="146"/>
        <v>0</v>
      </c>
      <c r="T113" s="191">
        <f t="shared" si="146"/>
        <v>0</v>
      </c>
      <c r="U113" s="204">
        <f t="shared" si="108"/>
        <v>0</v>
      </c>
      <c r="V113" s="204">
        <f t="shared" si="100"/>
        <v>0</v>
      </c>
      <c r="W113" s="191">
        <f t="shared" ref="W113" si="147">SUM(W114+W115+W116+W117+W118+W119)</f>
        <v>0</v>
      </c>
      <c r="X113" s="204">
        <f t="shared" si="102"/>
        <v>0</v>
      </c>
      <c r="Y113" s="191">
        <f t="shared" ref="Y113" si="148">SUM(Y114+Y115+Y116+Y117+Y118+Y119)</f>
        <v>0</v>
      </c>
      <c r="Z113" s="191">
        <f t="shared" ref="Z113" si="149">SUM(Z114+Z115+Z116+Z117+Z118+Z119)</f>
        <v>0</v>
      </c>
      <c r="AB113" s="297">
        <f t="shared" si="79"/>
        <v>0</v>
      </c>
    </row>
    <row r="114" spans="1:28" s="205" customFormat="1" hidden="1">
      <c r="A114" s="200"/>
      <c r="B114" s="201" t="s">
        <v>23</v>
      </c>
      <c r="C114" s="202" t="s">
        <v>24</v>
      </c>
      <c r="D114" s="203"/>
      <c r="E114" s="203"/>
      <c r="F114" s="204">
        <f t="shared" si="125"/>
        <v>0</v>
      </c>
      <c r="G114" s="204"/>
      <c r="H114" s="203"/>
      <c r="I114" s="203"/>
      <c r="J114" s="204">
        <f t="shared" si="98"/>
        <v>0</v>
      </c>
      <c r="K114" s="203"/>
      <c r="L114" s="203"/>
      <c r="M114" s="203"/>
      <c r="N114" s="203"/>
      <c r="O114" s="203"/>
      <c r="P114" s="203"/>
      <c r="Q114" s="203"/>
      <c r="R114" s="203"/>
      <c r="S114" s="203"/>
      <c r="T114" s="203"/>
      <c r="U114" s="204">
        <f t="shared" si="108"/>
        <v>0</v>
      </c>
      <c r="V114" s="204">
        <f t="shared" si="100"/>
        <v>0</v>
      </c>
      <c r="W114" s="203"/>
      <c r="X114" s="204">
        <f t="shared" si="102"/>
        <v>0</v>
      </c>
      <c r="Y114" s="203"/>
      <c r="Z114" s="203"/>
      <c r="AB114" s="297">
        <f t="shared" si="79"/>
        <v>0</v>
      </c>
    </row>
    <row r="115" spans="1:28" s="205" customFormat="1" hidden="1">
      <c r="A115" s="200"/>
      <c r="B115" s="201" t="s">
        <v>25</v>
      </c>
      <c r="C115" s="202" t="s">
        <v>26</v>
      </c>
      <c r="D115" s="203"/>
      <c r="E115" s="203"/>
      <c r="F115" s="204">
        <f t="shared" si="125"/>
        <v>0</v>
      </c>
      <c r="G115" s="204"/>
      <c r="H115" s="203"/>
      <c r="I115" s="203"/>
      <c r="J115" s="204">
        <f t="shared" si="98"/>
        <v>0</v>
      </c>
      <c r="K115" s="203"/>
      <c r="L115" s="203"/>
      <c r="M115" s="203"/>
      <c r="N115" s="203"/>
      <c r="O115" s="203"/>
      <c r="P115" s="203"/>
      <c r="Q115" s="203"/>
      <c r="R115" s="203"/>
      <c r="S115" s="203"/>
      <c r="T115" s="203"/>
      <c r="U115" s="204">
        <f t="shared" si="108"/>
        <v>0</v>
      </c>
      <c r="V115" s="204">
        <f t="shared" si="100"/>
        <v>0</v>
      </c>
      <c r="W115" s="203"/>
      <c r="X115" s="204">
        <f t="shared" si="102"/>
        <v>0</v>
      </c>
      <c r="Y115" s="203"/>
      <c r="Z115" s="203"/>
      <c r="AB115" s="297">
        <f t="shared" si="79"/>
        <v>0</v>
      </c>
    </row>
    <row r="116" spans="1:28" s="205" customFormat="1" hidden="1">
      <c r="A116" s="200"/>
      <c r="B116" s="201" t="s">
        <v>27</v>
      </c>
      <c r="C116" s="202" t="s">
        <v>28</v>
      </c>
      <c r="D116" s="203"/>
      <c r="E116" s="203"/>
      <c r="F116" s="204">
        <f t="shared" si="125"/>
        <v>0</v>
      </c>
      <c r="G116" s="204"/>
      <c r="H116" s="203"/>
      <c r="I116" s="203"/>
      <c r="J116" s="204">
        <f t="shared" si="98"/>
        <v>0</v>
      </c>
      <c r="K116" s="203"/>
      <c r="L116" s="203"/>
      <c r="M116" s="203"/>
      <c r="N116" s="203"/>
      <c r="O116" s="203"/>
      <c r="P116" s="203"/>
      <c r="Q116" s="203"/>
      <c r="R116" s="203"/>
      <c r="S116" s="203"/>
      <c r="T116" s="203"/>
      <c r="U116" s="204">
        <f t="shared" si="108"/>
        <v>0</v>
      </c>
      <c r="V116" s="204">
        <f t="shared" si="100"/>
        <v>0</v>
      </c>
      <c r="W116" s="203"/>
      <c r="X116" s="204">
        <f t="shared" si="102"/>
        <v>0</v>
      </c>
      <c r="Y116" s="203"/>
      <c r="Z116" s="203"/>
      <c r="AB116" s="297">
        <f t="shared" si="79"/>
        <v>0</v>
      </c>
    </row>
    <row r="117" spans="1:28" s="205" customFormat="1" hidden="1">
      <c r="A117" s="200"/>
      <c r="B117" s="201" t="s">
        <v>29</v>
      </c>
      <c r="C117" s="202" t="s">
        <v>30</v>
      </c>
      <c r="D117" s="203"/>
      <c r="E117" s="203"/>
      <c r="F117" s="204">
        <f t="shared" si="125"/>
        <v>0</v>
      </c>
      <c r="G117" s="204"/>
      <c r="H117" s="203"/>
      <c r="I117" s="203"/>
      <c r="J117" s="204">
        <f t="shared" si="98"/>
        <v>0</v>
      </c>
      <c r="K117" s="203"/>
      <c r="L117" s="203"/>
      <c r="M117" s="203"/>
      <c r="N117" s="203"/>
      <c r="O117" s="203"/>
      <c r="P117" s="203"/>
      <c r="Q117" s="203"/>
      <c r="R117" s="203"/>
      <c r="S117" s="203"/>
      <c r="T117" s="203"/>
      <c r="U117" s="204">
        <f t="shared" si="108"/>
        <v>0</v>
      </c>
      <c r="V117" s="204">
        <f t="shared" si="100"/>
        <v>0</v>
      </c>
      <c r="W117" s="203"/>
      <c r="X117" s="204">
        <f t="shared" si="102"/>
        <v>0</v>
      </c>
      <c r="Y117" s="203"/>
      <c r="Z117" s="203"/>
      <c r="AB117" s="297">
        <f t="shared" si="79"/>
        <v>0</v>
      </c>
    </row>
    <row r="118" spans="1:28" s="205" customFormat="1" hidden="1">
      <c r="A118" s="200"/>
      <c r="B118" s="201" t="s">
        <v>31</v>
      </c>
      <c r="C118" s="202" t="s">
        <v>32</v>
      </c>
      <c r="D118" s="203"/>
      <c r="E118" s="203"/>
      <c r="F118" s="204">
        <f t="shared" si="125"/>
        <v>0</v>
      </c>
      <c r="G118" s="204"/>
      <c r="H118" s="203"/>
      <c r="I118" s="203"/>
      <c r="J118" s="204">
        <f t="shared" si="98"/>
        <v>0</v>
      </c>
      <c r="K118" s="203"/>
      <c r="L118" s="203"/>
      <c r="M118" s="203"/>
      <c r="N118" s="203"/>
      <c r="O118" s="203"/>
      <c r="P118" s="203"/>
      <c r="Q118" s="203"/>
      <c r="R118" s="203"/>
      <c r="S118" s="203"/>
      <c r="T118" s="203"/>
      <c r="U118" s="204">
        <f t="shared" si="108"/>
        <v>0</v>
      </c>
      <c r="V118" s="204">
        <f t="shared" si="100"/>
        <v>0</v>
      </c>
      <c r="W118" s="203"/>
      <c r="X118" s="204">
        <f t="shared" si="102"/>
        <v>0</v>
      </c>
      <c r="Y118" s="203"/>
      <c r="Z118" s="203"/>
      <c r="AB118" s="297">
        <f t="shared" si="79"/>
        <v>0</v>
      </c>
    </row>
    <row r="119" spans="1:28" s="205" customFormat="1" hidden="1">
      <c r="A119" s="200"/>
      <c r="B119" s="207" t="s">
        <v>33</v>
      </c>
      <c r="C119" s="202" t="s">
        <v>34</v>
      </c>
      <c r="D119" s="203"/>
      <c r="E119" s="203"/>
      <c r="F119" s="204">
        <f t="shared" si="125"/>
        <v>0</v>
      </c>
      <c r="G119" s="204"/>
      <c r="H119" s="203"/>
      <c r="I119" s="203"/>
      <c r="J119" s="204">
        <f t="shared" si="98"/>
        <v>0</v>
      </c>
      <c r="K119" s="203"/>
      <c r="L119" s="203"/>
      <c r="M119" s="203"/>
      <c r="N119" s="203"/>
      <c r="O119" s="203"/>
      <c r="P119" s="203"/>
      <c r="Q119" s="203"/>
      <c r="R119" s="203"/>
      <c r="S119" s="203"/>
      <c r="T119" s="203"/>
      <c r="U119" s="204">
        <f t="shared" si="108"/>
        <v>0</v>
      </c>
      <c r="V119" s="204">
        <f t="shared" si="100"/>
        <v>0</v>
      </c>
      <c r="W119" s="203"/>
      <c r="X119" s="204">
        <f t="shared" si="102"/>
        <v>0</v>
      </c>
      <c r="Y119" s="203"/>
      <c r="Z119" s="203"/>
      <c r="AB119" s="297">
        <f t="shared" si="79"/>
        <v>0</v>
      </c>
    </row>
    <row r="120" spans="1:28" s="192" customFormat="1" hidden="1">
      <c r="A120" s="189"/>
      <c r="B120" s="189">
        <v>323</v>
      </c>
      <c r="C120" s="190"/>
      <c r="D120" s="191">
        <f t="shared" ref="D120:E120" si="150">SUM(D121+D122+D123+D124+D125+D126+D127+D128+D129)</f>
        <v>0</v>
      </c>
      <c r="E120" s="191">
        <f t="shared" si="150"/>
        <v>0</v>
      </c>
      <c r="F120" s="204">
        <f t="shared" si="125"/>
        <v>0</v>
      </c>
      <c r="G120" s="191"/>
      <c r="H120" s="191">
        <f t="shared" ref="H120:I120" si="151">SUM(H121+H122+H123+H124+H125+H126+H127+H128+H129)</f>
        <v>0</v>
      </c>
      <c r="I120" s="191">
        <f t="shared" si="151"/>
        <v>0</v>
      </c>
      <c r="J120" s="204">
        <f t="shared" si="98"/>
        <v>0</v>
      </c>
      <c r="K120" s="191">
        <f t="shared" ref="K120:T120" si="152">SUM(K121+K122+K123+K124+K125+K126+K127+K128+K129)</f>
        <v>0</v>
      </c>
      <c r="L120" s="191">
        <f t="shared" si="152"/>
        <v>0</v>
      </c>
      <c r="M120" s="191"/>
      <c r="N120" s="191">
        <f t="shared" si="152"/>
        <v>0</v>
      </c>
      <c r="O120" s="191">
        <f t="shared" si="152"/>
        <v>0</v>
      </c>
      <c r="P120" s="191">
        <f t="shared" si="152"/>
        <v>0</v>
      </c>
      <c r="Q120" s="191">
        <f t="shared" si="152"/>
        <v>0</v>
      </c>
      <c r="R120" s="191">
        <f t="shared" si="152"/>
        <v>0</v>
      </c>
      <c r="S120" s="191">
        <f t="shared" si="152"/>
        <v>0</v>
      </c>
      <c r="T120" s="191">
        <f t="shared" si="152"/>
        <v>0</v>
      </c>
      <c r="U120" s="204">
        <f t="shared" si="108"/>
        <v>0</v>
      </c>
      <c r="V120" s="204">
        <f t="shared" si="100"/>
        <v>0</v>
      </c>
      <c r="W120" s="191">
        <f t="shared" ref="W120" si="153">SUM(W121+W122+W123+W124+W125+W126+W127+W128+W129)</f>
        <v>0</v>
      </c>
      <c r="X120" s="204">
        <f t="shared" si="102"/>
        <v>0</v>
      </c>
      <c r="Y120" s="191">
        <f t="shared" ref="Y120" si="154">SUM(Y121+Y122+Y123+Y124+Y125+Y126+Y127+Y128+Y129)</f>
        <v>0</v>
      </c>
      <c r="Z120" s="191">
        <f t="shared" ref="Z120" si="155">SUM(Z121+Z122+Z123+Z124+Z125+Z126+Z127+Z128+Z129)</f>
        <v>0</v>
      </c>
      <c r="AB120" s="297">
        <f t="shared" si="79"/>
        <v>0</v>
      </c>
    </row>
    <row r="121" spans="1:28" s="205" customFormat="1" hidden="1">
      <c r="A121" s="200"/>
      <c r="B121" s="201" t="s">
        <v>35</v>
      </c>
      <c r="C121" s="202" t="s">
        <v>36</v>
      </c>
      <c r="D121" s="203"/>
      <c r="E121" s="203"/>
      <c r="F121" s="204">
        <f t="shared" si="125"/>
        <v>0</v>
      </c>
      <c r="G121" s="204"/>
      <c r="H121" s="203"/>
      <c r="I121" s="203"/>
      <c r="J121" s="204">
        <f t="shared" si="98"/>
        <v>0</v>
      </c>
      <c r="K121" s="203"/>
      <c r="L121" s="203"/>
      <c r="M121" s="203"/>
      <c r="N121" s="203"/>
      <c r="O121" s="203"/>
      <c r="P121" s="203"/>
      <c r="Q121" s="203"/>
      <c r="R121" s="203"/>
      <c r="S121" s="203"/>
      <c r="T121" s="203"/>
      <c r="U121" s="204">
        <f t="shared" si="108"/>
        <v>0</v>
      </c>
      <c r="V121" s="204">
        <f t="shared" si="100"/>
        <v>0</v>
      </c>
      <c r="W121" s="203"/>
      <c r="X121" s="204">
        <f t="shared" si="102"/>
        <v>0</v>
      </c>
      <c r="Y121" s="203"/>
      <c r="Z121" s="203"/>
      <c r="AB121" s="297">
        <f t="shared" si="79"/>
        <v>0</v>
      </c>
    </row>
    <row r="122" spans="1:28" s="205" customFormat="1" hidden="1">
      <c r="A122" s="200"/>
      <c r="B122" s="201" t="s">
        <v>37</v>
      </c>
      <c r="C122" s="202" t="s">
        <v>38</v>
      </c>
      <c r="D122" s="203"/>
      <c r="E122" s="203"/>
      <c r="F122" s="204">
        <f t="shared" si="125"/>
        <v>0</v>
      </c>
      <c r="G122" s="204"/>
      <c r="H122" s="203"/>
      <c r="I122" s="203"/>
      <c r="J122" s="204">
        <f t="shared" si="98"/>
        <v>0</v>
      </c>
      <c r="K122" s="203"/>
      <c r="L122" s="203"/>
      <c r="M122" s="203"/>
      <c r="N122" s="203"/>
      <c r="O122" s="203"/>
      <c r="P122" s="203"/>
      <c r="Q122" s="203"/>
      <c r="R122" s="203"/>
      <c r="S122" s="203"/>
      <c r="T122" s="203"/>
      <c r="U122" s="204">
        <f t="shared" si="108"/>
        <v>0</v>
      </c>
      <c r="V122" s="204">
        <f t="shared" si="100"/>
        <v>0</v>
      </c>
      <c r="W122" s="203"/>
      <c r="X122" s="204">
        <f t="shared" si="102"/>
        <v>0</v>
      </c>
      <c r="Y122" s="203"/>
      <c r="Z122" s="203"/>
      <c r="AB122" s="297">
        <f t="shared" si="79"/>
        <v>0</v>
      </c>
    </row>
    <row r="123" spans="1:28" s="205" customFormat="1" hidden="1">
      <c r="A123" s="200"/>
      <c r="B123" s="201" t="s">
        <v>39</v>
      </c>
      <c r="C123" s="202" t="s">
        <v>40</v>
      </c>
      <c r="D123" s="203"/>
      <c r="E123" s="203"/>
      <c r="F123" s="204">
        <f t="shared" si="125"/>
        <v>0</v>
      </c>
      <c r="G123" s="204"/>
      <c r="H123" s="203"/>
      <c r="I123" s="203"/>
      <c r="J123" s="204">
        <f t="shared" si="98"/>
        <v>0</v>
      </c>
      <c r="K123" s="203"/>
      <c r="L123" s="203"/>
      <c r="M123" s="203"/>
      <c r="N123" s="203"/>
      <c r="O123" s="203"/>
      <c r="P123" s="203"/>
      <c r="Q123" s="203"/>
      <c r="R123" s="203"/>
      <c r="S123" s="203"/>
      <c r="T123" s="203"/>
      <c r="U123" s="204">
        <f t="shared" si="108"/>
        <v>0</v>
      </c>
      <c r="V123" s="204">
        <f t="shared" si="100"/>
        <v>0</v>
      </c>
      <c r="W123" s="203"/>
      <c r="X123" s="204">
        <f t="shared" si="102"/>
        <v>0</v>
      </c>
      <c r="Y123" s="203"/>
      <c r="Z123" s="203"/>
      <c r="AB123" s="297">
        <f t="shared" si="79"/>
        <v>0</v>
      </c>
    </row>
    <row r="124" spans="1:28" s="205" customFormat="1" hidden="1">
      <c r="A124" s="200"/>
      <c r="B124" s="201" t="s">
        <v>41</v>
      </c>
      <c r="C124" s="202" t="s">
        <v>42</v>
      </c>
      <c r="D124" s="203"/>
      <c r="E124" s="203"/>
      <c r="F124" s="204">
        <f t="shared" si="125"/>
        <v>0</v>
      </c>
      <c r="G124" s="204"/>
      <c r="H124" s="203"/>
      <c r="I124" s="203"/>
      <c r="J124" s="204">
        <f t="shared" si="98"/>
        <v>0</v>
      </c>
      <c r="K124" s="203"/>
      <c r="L124" s="203"/>
      <c r="M124" s="203"/>
      <c r="N124" s="203"/>
      <c r="O124" s="203"/>
      <c r="P124" s="203"/>
      <c r="Q124" s="203"/>
      <c r="R124" s="203"/>
      <c r="S124" s="203"/>
      <c r="T124" s="203"/>
      <c r="U124" s="204">
        <f t="shared" si="108"/>
        <v>0</v>
      </c>
      <c r="V124" s="204">
        <f t="shared" si="100"/>
        <v>0</v>
      </c>
      <c r="W124" s="203"/>
      <c r="X124" s="204">
        <f t="shared" si="102"/>
        <v>0</v>
      </c>
      <c r="Y124" s="203"/>
      <c r="Z124" s="203"/>
      <c r="AB124" s="297">
        <f t="shared" si="79"/>
        <v>0</v>
      </c>
    </row>
    <row r="125" spans="1:28" s="205" customFormat="1" hidden="1">
      <c r="A125" s="200"/>
      <c r="B125" s="201" t="s">
        <v>43</v>
      </c>
      <c r="C125" s="202" t="s">
        <v>44</v>
      </c>
      <c r="D125" s="203"/>
      <c r="E125" s="203"/>
      <c r="F125" s="204">
        <f t="shared" si="125"/>
        <v>0</v>
      </c>
      <c r="G125" s="204"/>
      <c r="H125" s="203"/>
      <c r="I125" s="203"/>
      <c r="J125" s="204">
        <f t="shared" si="98"/>
        <v>0</v>
      </c>
      <c r="K125" s="203"/>
      <c r="L125" s="203"/>
      <c r="M125" s="203"/>
      <c r="N125" s="203"/>
      <c r="O125" s="203"/>
      <c r="P125" s="203"/>
      <c r="Q125" s="203"/>
      <c r="R125" s="203"/>
      <c r="S125" s="203"/>
      <c r="T125" s="203"/>
      <c r="U125" s="204">
        <f t="shared" si="108"/>
        <v>0</v>
      </c>
      <c r="V125" s="204">
        <f t="shared" si="100"/>
        <v>0</v>
      </c>
      <c r="W125" s="203"/>
      <c r="X125" s="204">
        <f t="shared" si="102"/>
        <v>0</v>
      </c>
      <c r="Y125" s="203"/>
      <c r="Z125" s="203"/>
      <c r="AB125" s="297">
        <f t="shared" si="79"/>
        <v>0</v>
      </c>
    </row>
    <row r="126" spans="1:28" s="205" customFormat="1" hidden="1">
      <c r="A126" s="200"/>
      <c r="B126" s="201" t="s">
        <v>45</v>
      </c>
      <c r="C126" s="202" t="s">
        <v>46</v>
      </c>
      <c r="D126" s="203"/>
      <c r="E126" s="203"/>
      <c r="F126" s="204">
        <f t="shared" si="125"/>
        <v>0</v>
      </c>
      <c r="G126" s="204"/>
      <c r="H126" s="203"/>
      <c r="I126" s="203"/>
      <c r="J126" s="204">
        <f t="shared" si="98"/>
        <v>0</v>
      </c>
      <c r="K126" s="203"/>
      <c r="L126" s="203"/>
      <c r="M126" s="203"/>
      <c r="N126" s="203"/>
      <c r="O126" s="203"/>
      <c r="P126" s="203"/>
      <c r="Q126" s="203"/>
      <c r="R126" s="203"/>
      <c r="S126" s="203"/>
      <c r="T126" s="203"/>
      <c r="U126" s="204">
        <f t="shared" si="108"/>
        <v>0</v>
      </c>
      <c r="V126" s="204">
        <f t="shared" si="100"/>
        <v>0</v>
      </c>
      <c r="W126" s="203"/>
      <c r="X126" s="204">
        <f t="shared" si="102"/>
        <v>0</v>
      </c>
      <c r="Y126" s="203"/>
      <c r="Z126" s="203"/>
      <c r="AB126" s="297">
        <f t="shared" si="79"/>
        <v>0</v>
      </c>
    </row>
    <row r="127" spans="1:28" s="205" customFormat="1" hidden="1">
      <c r="A127" s="200"/>
      <c r="B127" s="201" t="s">
        <v>47</v>
      </c>
      <c r="C127" s="202" t="s">
        <v>48</v>
      </c>
      <c r="D127" s="203"/>
      <c r="E127" s="203"/>
      <c r="F127" s="204">
        <f t="shared" si="125"/>
        <v>0</v>
      </c>
      <c r="G127" s="204"/>
      <c r="H127" s="203"/>
      <c r="I127" s="203"/>
      <c r="J127" s="204">
        <f t="shared" si="98"/>
        <v>0</v>
      </c>
      <c r="K127" s="203"/>
      <c r="L127" s="203"/>
      <c r="M127" s="203"/>
      <c r="N127" s="203"/>
      <c r="O127" s="203"/>
      <c r="P127" s="203"/>
      <c r="Q127" s="203"/>
      <c r="R127" s="203"/>
      <c r="S127" s="203"/>
      <c r="T127" s="203"/>
      <c r="U127" s="204">
        <f t="shared" si="108"/>
        <v>0</v>
      </c>
      <c r="V127" s="204">
        <f t="shared" si="100"/>
        <v>0</v>
      </c>
      <c r="W127" s="203"/>
      <c r="X127" s="204">
        <f t="shared" si="102"/>
        <v>0</v>
      </c>
      <c r="Y127" s="203"/>
      <c r="Z127" s="203"/>
      <c r="AB127" s="297">
        <f t="shared" si="79"/>
        <v>0</v>
      </c>
    </row>
    <row r="128" spans="1:28" s="205" customFormat="1" hidden="1">
      <c r="A128" s="200"/>
      <c r="B128" s="201" t="s">
        <v>49</v>
      </c>
      <c r="C128" s="202" t="s">
        <v>50</v>
      </c>
      <c r="D128" s="203"/>
      <c r="E128" s="203"/>
      <c r="F128" s="204">
        <f t="shared" si="125"/>
        <v>0</v>
      </c>
      <c r="G128" s="204"/>
      <c r="H128" s="203"/>
      <c r="I128" s="203"/>
      <c r="J128" s="204">
        <f t="shared" si="98"/>
        <v>0</v>
      </c>
      <c r="K128" s="203"/>
      <c r="L128" s="203"/>
      <c r="M128" s="203"/>
      <c r="N128" s="203"/>
      <c r="O128" s="203"/>
      <c r="P128" s="203"/>
      <c r="Q128" s="203"/>
      <c r="R128" s="203"/>
      <c r="S128" s="203"/>
      <c r="T128" s="203"/>
      <c r="U128" s="204">
        <f t="shared" si="108"/>
        <v>0</v>
      </c>
      <c r="V128" s="204">
        <f t="shared" si="100"/>
        <v>0</v>
      </c>
      <c r="W128" s="203"/>
      <c r="X128" s="204">
        <f t="shared" si="102"/>
        <v>0</v>
      </c>
      <c r="Y128" s="203"/>
      <c r="Z128" s="203"/>
      <c r="AB128" s="297">
        <f t="shared" si="79"/>
        <v>0</v>
      </c>
    </row>
    <row r="129" spans="1:28" s="205" customFormat="1" hidden="1">
      <c r="A129" s="200"/>
      <c r="B129" s="201" t="s">
        <v>51</v>
      </c>
      <c r="C129" s="202" t="s">
        <v>52</v>
      </c>
      <c r="D129" s="203"/>
      <c r="E129" s="203"/>
      <c r="F129" s="204">
        <f t="shared" si="125"/>
        <v>0</v>
      </c>
      <c r="G129" s="204"/>
      <c r="H129" s="203"/>
      <c r="I129" s="203"/>
      <c r="J129" s="204">
        <f t="shared" si="98"/>
        <v>0</v>
      </c>
      <c r="K129" s="203"/>
      <c r="L129" s="203"/>
      <c r="M129" s="203"/>
      <c r="N129" s="203"/>
      <c r="O129" s="203"/>
      <c r="P129" s="203"/>
      <c r="Q129" s="203"/>
      <c r="R129" s="203"/>
      <c r="S129" s="203"/>
      <c r="T129" s="203"/>
      <c r="U129" s="204">
        <f t="shared" si="108"/>
        <v>0</v>
      </c>
      <c r="V129" s="204">
        <f t="shared" si="100"/>
        <v>0</v>
      </c>
      <c r="W129" s="203"/>
      <c r="X129" s="204">
        <f t="shared" si="102"/>
        <v>0</v>
      </c>
      <c r="Y129" s="203"/>
      <c r="Z129" s="203"/>
      <c r="AB129" s="297">
        <f t="shared" si="79"/>
        <v>0</v>
      </c>
    </row>
    <row r="130" spans="1:28" s="192" customFormat="1" hidden="1">
      <c r="A130" s="189"/>
      <c r="B130" s="189">
        <v>324</v>
      </c>
      <c r="C130" s="190"/>
      <c r="D130" s="191">
        <f>SUM(D131)</f>
        <v>0</v>
      </c>
      <c r="E130" s="191">
        <f t="shared" ref="E130:W130" si="156">SUM(E131)</f>
        <v>0</v>
      </c>
      <c r="F130" s="204">
        <f t="shared" si="125"/>
        <v>0</v>
      </c>
      <c r="G130" s="191"/>
      <c r="H130" s="191">
        <f t="shared" si="156"/>
        <v>0</v>
      </c>
      <c r="I130" s="191">
        <f t="shared" si="156"/>
        <v>0</v>
      </c>
      <c r="J130" s="204">
        <f t="shared" si="98"/>
        <v>0</v>
      </c>
      <c r="K130" s="191">
        <f t="shared" si="156"/>
        <v>0</v>
      </c>
      <c r="L130" s="191">
        <f t="shared" si="156"/>
        <v>0</v>
      </c>
      <c r="M130" s="191"/>
      <c r="N130" s="191">
        <f t="shared" si="156"/>
        <v>0</v>
      </c>
      <c r="O130" s="191">
        <f t="shared" si="156"/>
        <v>0</v>
      </c>
      <c r="P130" s="191">
        <f t="shared" si="156"/>
        <v>0</v>
      </c>
      <c r="Q130" s="191">
        <f t="shared" si="156"/>
        <v>0</v>
      </c>
      <c r="R130" s="191">
        <f t="shared" si="156"/>
        <v>0</v>
      </c>
      <c r="S130" s="191">
        <f t="shared" si="156"/>
        <v>0</v>
      </c>
      <c r="T130" s="191">
        <f t="shared" si="156"/>
        <v>0</v>
      </c>
      <c r="U130" s="204">
        <f t="shared" si="108"/>
        <v>0</v>
      </c>
      <c r="V130" s="204">
        <f t="shared" si="100"/>
        <v>0</v>
      </c>
      <c r="W130" s="191">
        <f t="shared" si="156"/>
        <v>0</v>
      </c>
      <c r="X130" s="204">
        <f t="shared" si="102"/>
        <v>0</v>
      </c>
      <c r="Y130" s="191">
        <f t="shared" ref="Y130:Z130" si="157">SUM(Y131)</f>
        <v>0</v>
      </c>
      <c r="Z130" s="191">
        <f t="shared" si="157"/>
        <v>0</v>
      </c>
      <c r="AB130" s="297">
        <f t="shared" si="79"/>
        <v>0</v>
      </c>
    </row>
    <row r="131" spans="1:28" s="205" customFormat="1" hidden="1">
      <c r="A131" s="200"/>
      <c r="B131" s="206" t="s">
        <v>54</v>
      </c>
      <c r="C131" s="202" t="s">
        <v>53</v>
      </c>
      <c r="D131" s="203"/>
      <c r="E131" s="203"/>
      <c r="F131" s="204">
        <f t="shared" si="125"/>
        <v>0</v>
      </c>
      <c r="G131" s="204"/>
      <c r="H131" s="203"/>
      <c r="I131" s="203"/>
      <c r="J131" s="204">
        <f t="shared" si="98"/>
        <v>0</v>
      </c>
      <c r="K131" s="203"/>
      <c r="L131" s="203"/>
      <c r="M131" s="203"/>
      <c r="N131" s="203"/>
      <c r="O131" s="203"/>
      <c r="P131" s="203"/>
      <c r="Q131" s="203"/>
      <c r="R131" s="203"/>
      <c r="S131" s="203"/>
      <c r="T131" s="203"/>
      <c r="U131" s="204">
        <f t="shared" si="108"/>
        <v>0</v>
      </c>
      <c r="V131" s="204">
        <f t="shared" si="100"/>
        <v>0</v>
      </c>
      <c r="W131" s="203"/>
      <c r="X131" s="204">
        <f t="shared" si="102"/>
        <v>0</v>
      </c>
      <c r="Y131" s="203"/>
      <c r="Z131" s="203"/>
      <c r="AB131" s="297">
        <f t="shared" si="79"/>
        <v>0</v>
      </c>
    </row>
    <row r="132" spans="1:28" s="192" customFormat="1">
      <c r="A132" s="189"/>
      <c r="B132" s="197" t="s">
        <v>547</v>
      </c>
      <c r="C132" s="190" t="s">
        <v>55</v>
      </c>
      <c r="D132" s="191">
        <f t="shared" ref="D132:E132" si="158">SUM(D133+D134+D135+D136+D137+D138+D139)</f>
        <v>0</v>
      </c>
      <c r="E132" s="191">
        <f t="shared" si="158"/>
        <v>0</v>
      </c>
      <c r="F132" s="204">
        <f t="shared" si="125"/>
        <v>74000</v>
      </c>
      <c r="G132" s="191"/>
      <c r="H132" s="191">
        <f t="shared" ref="H132:I132" si="159">SUM(H133+H134+H135+H136+H137+H138+H139)</f>
        <v>37000</v>
      </c>
      <c r="I132" s="191">
        <f t="shared" si="159"/>
        <v>0</v>
      </c>
      <c r="J132" s="204">
        <f t="shared" si="98"/>
        <v>37000</v>
      </c>
      <c r="K132" s="191">
        <f t="shared" ref="K132:T132" si="160">SUM(K133+K134+K135+K136+K137+K138+K139)</f>
        <v>0</v>
      </c>
      <c r="L132" s="191">
        <f t="shared" si="160"/>
        <v>0</v>
      </c>
      <c r="M132" s="191"/>
      <c r="N132" s="191">
        <f t="shared" si="160"/>
        <v>0</v>
      </c>
      <c r="O132" s="191">
        <f t="shared" si="160"/>
        <v>0</v>
      </c>
      <c r="P132" s="191">
        <f t="shared" si="160"/>
        <v>0</v>
      </c>
      <c r="Q132" s="191">
        <f t="shared" si="160"/>
        <v>0</v>
      </c>
      <c r="R132" s="191">
        <f t="shared" si="160"/>
        <v>0</v>
      </c>
      <c r="S132" s="191">
        <f t="shared" si="160"/>
        <v>0</v>
      </c>
      <c r="T132" s="191">
        <f t="shared" si="160"/>
        <v>0</v>
      </c>
      <c r="U132" s="204">
        <f t="shared" si="108"/>
        <v>0</v>
      </c>
      <c r="V132" s="204">
        <f t="shared" si="100"/>
        <v>37000</v>
      </c>
      <c r="W132" s="191">
        <f t="shared" ref="W132" si="161">SUM(W133+W134+W135+W136+W137+W138+W139)</f>
        <v>0</v>
      </c>
      <c r="X132" s="204">
        <f t="shared" si="102"/>
        <v>37000</v>
      </c>
      <c r="Y132" s="191"/>
      <c r="Z132" s="191"/>
      <c r="AB132" s="297">
        <f t="shared" si="79"/>
        <v>37000</v>
      </c>
    </row>
    <row r="133" spans="1:28" s="205" customFormat="1" ht="12.75" customHeight="1">
      <c r="A133" s="200"/>
      <c r="B133" s="201" t="s">
        <v>56</v>
      </c>
      <c r="C133" s="202" t="s">
        <v>57</v>
      </c>
      <c r="D133" s="203"/>
      <c r="E133" s="203"/>
      <c r="F133" s="204">
        <f t="shared" si="125"/>
        <v>74000</v>
      </c>
      <c r="G133" s="204"/>
      <c r="H133" s="203">
        <v>37000</v>
      </c>
      <c r="I133" s="203"/>
      <c r="J133" s="204">
        <f t="shared" si="98"/>
        <v>37000</v>
      </c>
      <c r="K133" s="203"/>
      <c r="L133" s="203"/>
      <c r="M133" s="203"/>
      <c r="N133" s="203"/>
      <c r="O133" s="203"/>
      <c r="P133" s="203"/>
      <c r="Q133" s="203"/>
      <c r="R133" s="203"/>
      <c r="S133" s="203"/>
      <c r="T133" s="203"/>
      <c r="U133" s="204">
        <f t="shared" si="108"/>
        <v>0</v>
      </c>
      <c r="V133" s="204">
        <f t="shared" si="100"/>
        <v>37000</v>
      </c>
      <c r="W133" s="203"/>
      <c r="X133" s="204">
        <f t="shared" si="102"/>
        <v>37000</v>
      </c>
      <c r="Y133" s="203"/>
      <c r="Z133" s="203"/>
      <c r="AB133" s="297">
        <f t="shared" si="79"/>
        <v>37000</v>
      </c>
    </row>
    <row r="134" spans="1:28" s="205" customFormat="1" hidden="1">
      <c r="A134" s="200"/>
      <c r="B134" s="201" t="s">
        <v>58</v>
      </c>
      <c r="C134" s="202" t="s">
        <v>59</v>
      </c>
      <c r="D134" s="203"/>
      <c r="E134" s="203"/>
      <c r="F134" s="204">
        <f t="shared" si="125"/>
        <v>0</v>
      </c>
      <c r="G134" s="204"/>
      <c r="H134" s="203"/>
      <c r="I134" s="203"/>
      <c r="J134" s="204">
        <f t="shared" si="98"/>
        <v>0</v>
      </c>
      <c r="K134" s="203"/>
      <c r="L134" s="203"/>
      <c r="M134" s="203"/>
      <c r="N134" s="203"/>
      <c r="O134" s="203"/>
      <c r="P134" s="203"/>
      <c r="Q134" s="203"/>
      <c r="R134" s="203"/>
      <c r="S134" s="203"/>
      <c r="T134" s="203"/>
      <c r="U134" s="204">
        <f t="shared" si="108"/>
        <v>0</v>
      </c>
      <c r="V134" s="204">
        <f t="shared" si="100"/>
        <v>0</v>
      </c>
      <c r="W134" s="203"/>
      <c r="X134" s="204">
        <f t="shared" si="102"/>
        <v>0</v>
      </c>
      <c r="Y134" s="203"/>
      <c r="Z134" s="203"/>
      <c r="AB134" s="297">
        <f t="shared" si="79"/>
        <v>0</v>
      </c>
    </row>
    <row r="135" spans="1:28" s="205" customFormat="1" hidden="1">
      <c r="A135" s="200"/>
      <c r="B135" s="201" t="s">
        <v>60</v>
      </c>
      <c r="C135" s="202" t="s">
        <v>61</v>
      </c>
      <c r="D135" s="203"/>
      <c r="E135" s="203"/>
      <c r="F135" s="204">
        <f t="shared" si="125"/>
        <v>0</v>
      </c>
      <c r="G135" s="204"/>
      <c r="H135" s="203"/>
      <c r="I135" s="203"/>
      <c r="J135" s="204">
        <f t="shared" si="98"/>
        <v>0</v>
      </c>
      <c r="K135" s="203"/>
      <c r="L135" s="203"/>
      <c r="M135" s="203"/>
      <c r="N135" s="203"/>
      <c r="O135" s="203"/>
      <c r="P135" s="203"/>
      <c r="Q135" s="203"/>
      <c r="R135" s="203"/>
      <c r="S135" s="203"/>
      <c r="T135" s="203"/>
      <c r="U135" s="204">
        <f t="shared" si="108"/>
        <v>0</v>
      </c>
      <c r="V135" s="204">
        <f t="shared" si="100"/>
        <v>0</v>
      </c>
      <c r="W135" s="203"/>
      <c r="X135" s="204">
        <f t="shared" si="102"/>
        <v>0</v>
      </c>
      <c r="Y135" s="203"/>
      <c r="Z135" s="203"/>
      <c r="AB135" s="297">
        <f t="shared" si="79"/>
        <v>0</v>
      </c>
    </row>
    <row r="136" spans="1:28" s="205" customFormat="1" hidden="1">
      <c r="A136" s="200"/>
      <c r="B136" s="201" t="s">
        <v>62</v>
      </c>
      <c r="C136" s="202" t="s">
        <v>63</v>
      </c>
      <c r="D136" s="203"/>
      <c r="E136" s="203"/>
      <c r="F136" s="204">
        <f t="shared" si="125"/>
        <v>0</v>
      </c>
      <c r="G136" s="204"/>
      <c r="H136" s="203"/>
      <c r="I136" s="203"/>
      <c r="J136" s="204">
        <f t="shared" si="98"/>
        <v>0</v>
      </c>
      <c r="K136" s="203"/>
      <c r="L136" s="203"/>
      <c r="M136" s="203"/>
      <c r="N136" s="203"/>
      <c r="O136" s="203"/>
      <c r="P136" s="203"/>
      <c r="Q136" s="203"/>
      <c r="R136" s="203"/>
      <c r="S136" s="203"/>
      <c r="T136" s="203"/>
      <c r="U136" s="204">
        <f t="shared" si="108"/>
        <v>0</v>
      </c>
      <c r="V136" s="204">
        <f t="shared" si="100"/>
        <v>0</v>
      </c>
      <c r="W136" s="203"/>
      <c r="X136" s="204">
        <f t="shared" si="102"/>
        <v>0</v>
      </c>
      <c r="Y136" s="203"/>
      <c r="Z136" s="203"/>
      <c r="AB136" s="297">
        <f t="shared" si="79"/>
        <v>0</v>
      </c>
    </row>
    <row r="137" spans="1:28" s="205" customFormat="1" hidden="1">
      <c r="A137" s="200"/>
      <c r="B137" s="200">
        <v>3295</v>
      </c>
      <c r="C137" s="202" t="s">
        <v>64</v>
      </c>
      <c r="D137" s="203"/>
      <c r="E137" s="203"/>
      <c r="F137" s="204">
        <f t="shared" si="125"/>
        <v>0</v>
      </c>
      <c r="G137" s="204"/>
      <c r="H137" s="203"/>
      <c r="I137" s="203"/>
      <c r="J137" s="204">
        <f t="shared" si="98"/>
        <v>0</v>
      </c>
      <c r="K137" s="203"/>
      <c r="L137" s="203"/>
      <c r="M137" s="203"/>
      <c r="N137" s="203"/>
      <c r="O137" s="203"/>
      <c r="P137" s="203"/>
      <c r="Q137" s="203"/>
      <c r="R137" s="203"/>
      <c r="S137" s="203"/>
      <c r="T137" s="203"/>
      <c r="U137" s="204">
        <f t="shared" si="108"/>
        <v>0</v>
      </c>
      <c r="V137" s="204">
        <f t="shared" si="100"/>
        <v>0</v>
      </c>
      <c r="W137" s="203"/>
      <c r="X137" s="204">
        <f t="shared" si="102"/>
        <v>0</v>
      </c>
      <c r="Y137" s="203"/>
      <c r="Z137" s="203"/>
      <c r="AB137" s="297">
        <f t="shared" si="79"/>
        <v>0</v>
      </c>
    </row>
    <row r="138" spans="1:28" s="205" customFormat="1" hidden="1">
      <c r="A138" s="200"/>
      <c r="B138" s="200">
        <v>3296</v>
      </c>
      <c r="C138" s="208" t="s">
        <v>65</v>
      </c>
      <c r="D138" s="203"/>
      <c r="E138" s="203"/>
      <c r="F138" s="204">
        <f t="shared" si="125"/>
        <v>0</v>
      </c>
      <c r="G138" s="204"/>
      <c r="H138" s="203"/>
      <c r="I138" s="203"/>
      <c r="J138" s="204">
        <f t="shared" si="98"/>
        <v>0</v>
      </c>
      <c r="K138" s="203"/>
      <c r="L138" s="203"/>
      <c r="M138" s="203"/>
      <c r="N138" s="203"/>
      <c r="O138" s="203"/>
      <c r="P138" s="203"/>
      <c r="Q138" s="203"/>
      <c r="R138" s="203"/>
      <c r="S138" s="203"/>
      <c r="T138" s="203"/>
      <c r="U138" s="204">
        <f t="shared" si="108"/>
        <v>0</v>
      </c>
      <c r="V138" s="204">
        <f t="shared" si="100"/>
        <v>0</v>
      </c>
      <c r="W138" s="203"/>
      <c r="X138" s="204">
        <f t="shared" si="102"/>
        <v>0</v>
      </c>
      <c r="Y138" s="203"/>
      <c r="Z138" s="203"/>
      <c r="AB138" s="297">
        <f t="shared" si="79"/>
        <v>0</v>
      </c>
    </row>
    <row r="139" spans="1:28" s="205" customFormat="1" hidden="1">
      <c r="A139" s="200"/>
      <c r="B139" s="201" t="s">
        <v>66</v>
      </c>
      <c r="C139" s="202" t="s">
        <v>55</v>
      </c>
      <c r="D139" s="203"/>
      <c r="E139" s="203"/>
      <c r="F139" s="204">
        <f t="shared" si="125"/>
        <v>0</v>
      </c>
      <c r="G139" s="204"/>
      <c r="H139" s="203"/>
      <c r="I139" s="203"/>
      <c r="J139" s="204">
        <f t="shared" si="98"/>
        <v>0</v>
      </c>
      <c r="K139" s="203"/>
      <c r="L139" s="203"/>
      <c r="M139" s="203"/>
      <c r="N139" s="203"/>
      <c r="O139" s="203"/>
      <c r="P139" s="203"/>
      <c r="Q139" s="203"/>
      <c r="R139" s="203"/>
      <c r="S139" s="203"/>
      <c r="T139" s="203"/>
      <c r="U139" s="204">
        <f t="shared" si="108"/>
        <v>0</v>
      </c>
      <c r="V139" s="204">
        <f t="shared" si="100"/>
        <v>0</v>
      </c>
      <c r="W139" s="203"/>
      <c r="X139" s="204">
        <f t="shared" si="102"/>
        <v>0</v>
      </c>
      <c r="Y139" s="203"/>
      <c r="Z139" s="203"/>
      <c r="AB139" s="297">
        <f t="shared" si="79"/>
        <v>0</v>
      </c>
    </row>
    <row r="140" spans="1:28" s="192" customFormat="1" hidden="1">
      <c r="A140" s="6"/>
      <c r="B140" s="189">
        <v>34</v>
      </c>
      <c r="C140" s="190" t="s">
        <v>67</v>
      </c>
      <c r="D140" s="191">
        <f t="shared" ref="D140:E140" si="162">SUM(D141+D146)</f>
        <v>0</v>
      </c>
      <c r="E140" s="191">
        <f t="shared" si="162"/>
        <v>0</v>
      </c>
      <c r="F140" s="204">
        <f t="shared" si="125"/>
        <v>0</v>
      </c>
      <c r="G140" s="191"/>
      <c r="H140" s="191">
        <f t="shared" ref="H140:I140" si="163">SUM(H141+H146)</f>
        <v>0</v>
      </c>
      <c r="I140" s="191">
        <f t="shared" si="163"/>
        <v>0</v>
      </c>
      <c r="J140" s="204">
        <f t="shared" si="98"/>
        <v>0</v>
      </c>
      <c r="K140" s="191">
        <f t="shared" ref="K140:T140" si="164">SUM(K141+K146)</f>
        <v>0</v>
      </c>
      <c r="L140" s="191">
        <f t="shared" si="164"/>
        <v>0</v>
      </c>
      <c r="M140" s="191"/>
      <c r="N140" s="191">
        <f t="shared" si="164"/>
        <v>0</v>
      </c>
      <c r="O140" s="191">
        <f t="shared" si="164"/>
        <v>0</v>
      </c>
      <c r="P140" s="191">
        <f t="shared" si="164"/>
        <v>0</v>
      </c>
      <c r="Q140" s="191">
        <f t="shared" si="164"/>
        <v>0</v>
      </c>
      <c r="R140" s="191">
        <f t="shared" si="164"/>
        <v>0</v>
      </c>
      <c r="S140" s="191">
        <f t="shared" si="164"/>
        <v>0</v>
      </c>
      <c r="T140" s="191">
        <f t="shared" si="164"/>
        <v>0</v>
      </c>
      <c r="U140" s="204">
        <f t="shared" si="108"/>
        <v>0</v>
      </c>
      <c r="V140" s="204">
        <f t="shared" si="100"/>
        <v>0</v>
      </c>
      <c r="W140" s="191">
        <f t="shared" ref="W140" si="165">SUM(W141+W146)</f>
        <v>0</v>
      </c>
      <c r="X140" s="204">
        <f t="shared" si="102"/>
        <v>0</v>
      </c>
      <c r="Y140" s="191">
        <f t="shared" ref="Y140" si="166">SUM(Y141+Y146)</f>
        <v>0</v>
      </c>
      <c r="Z140" s="191">
        <f t="shared" ref="Z140" si="167">SUM(Z141+Z146)</f>
        <v>0</v>
      </c>
      <c r="AB140" s="297">
        <f t="shared" si="79"/>
        <v>0</v>
      </c>
    </row>
    <row r="141" spans="1:28" s="192" customFormat="1" hidden="1">
      <c r="A141" s="189"/>
      <c r="B141" s="189">
        <v>342</v>
      </c>
      <c r="C141" s="190" t="s">
        <v>68</v>
      </c>
      <c r="D141" s="191">
        <f t="shared" ref="D141:E141" si="168">SUM(D142+D143+D144+D145)</f>
        <v>0</v>
      </c>
      <c r="E141" s="191">
        <f t="shared" si="168"/>
        <v>0</v>
      </c>
      <c r="F141" s="204">
        <f t="shared" si="125"/>
        <v>0</v>
      </c>
      <c r="G141" s="191"/>
      <c r="H141" s="191">
        <f t="shared" ref="H141:I141" si="169">SUM(H142+H143+H144+H145)</f>
        <v>0</v>
      </c>
      <c r="I141" s="191">
        <f t="shared" si="169"/>
        <v>0</v>
      </c>
      <c r="J141" s="204">
        <f t="shared" si="98"/>
        <v>0</v>
      </c>
      <c r="K141" s="191">
        <f t="shared" ref="K141:T141" si="170">SUM(K142+K143+K144+K145)</f>
        <v>0</v>
      </c>
      <c r="L141" s="191">
        <f t="shared" si="170"/>
        <v>0</v>
      </c>
      <c r="M141" s="191"/>
      <c r="N141" s="191">
        <f t="shared" si="170"/>
        <v>0</v>
      </c>
      <c r="O141" s="191">
        <f t="shared" si="170"/>
        <v>0</v>
      </c>
      <c r="P141" s="191">
        <f t="shared" si="170"/>
        <v>0</v>
      </c>
      <c r="Q141" s="191">
        <f t="shared" si="170"/>
        <v>0</v>
      </c>
      <c r="R141" s="191">
        <f t="shared" si="170"/>
        <v>0</v>
      </c>
      <c r="S141" s="191">
        <f t="shared" si="170"/>
        <v>0</v>
      </c>
      <c r="T141" s="191">
        <f t="shared" si="170"/>
        <v>0</v>
      </c>
      <c r="U141" s="204">
        <f t="shared" si="108"/>
        <v>0</v>
      </c>
      <c r="V141" s="204">
        <f t="shared" si="100"/>
        <v>0</v>
      </c>
      <c r="W141" s="191">
        <f t="shared" ref="W141" si="171">SUM(W142+W143+W144+W145)</f>
        <v>0</v>
      </c>
      <c r="X141" s="204">
        <f t="shared" si="102"/>
        <v>0</v>
      </c>
      <c r="Y141" s="191">
        <f t="shared" ref="Y141" si="172">SUM(Y142+Y143+Y144+Y145)</f>
        <v>0</v>
      </c>
      <c r="Z141" s="191">
        <f t="shared" ref="Z141" si="173">SUM(Z142+Z143+Z144+Z145)</f>
        <v>0</v>
      </c>
      <c r="AB141" s="297">
        <f t="shared" ref="AB141:AB204" si="174">SUM(H141+U141)</f>
        <v>0</v>
      </c>
    </row>
    <row r="142" spans="1:28" s="205" customFormat="1" ht="27.75" hidden="1" customHeight="1">
      <c r="A142" s="200"/>
      <c r="B142" s="201" t="s">
        <v>69</v>
      </c>
      <c r="C142" s="202" t="s">
        <v>70</v>
      </c>
      <c r="D142" s="203"/>
      <c r="E142" s="203"/>
      <c r="F142" s="204">
        <f t="shared" si="125"/>
        <v>0</v>
      </c>
      <c r="G142" s="204"/>
      <c r="H142" s="203"/>
      <c r="I142" s="203"/>
      <c r="J142" s="204">
        <f t="shared" si="98"/>
        <v>0</v>
      </c>
      <c r="K142" s="203"/>
      <c r="L142" s="203"/>
      <c r="M142" s="203"/>
      <c r="N142" s="203"/>
      <c r="O142" s="203"/>
      <c r="P142" s="203"/>
      <c r="Q142" s="203"/>
      <c r="R142" s="203"/>
      <c r="S142" s="203"/>
      <c r="T142" s="203"/>
      <c r="U142" s="204">
        <f t="shared" si="108"/>
        <v>0</v>
      </c>
      <c r="V142" s="204">
        <f t="shared" si="100"/>
        <v>0</v>
      </c>
      <c r="W142" s="203"/>
      <c r="X142" s="204">
        <f t="shared" si="102"/>
        <v>0</v>
      </c>
      <c r="Y142" s="203"/>
      <c r="Z142" s="203"/>
      <c r="AB142" s="297">
        <f t="shared" si="174"/>
        <v>0</v>
      </c>
    </row>
    <row r="143" spans="1:28" s="205" customFormat="1" ht="27" hidden="1">
      <c r="A143" s="200"/>
      <c r="B143" s="200">
        <v>3426</v>
      </c>
      <c r="C143" s="202" t="s">
        <v>71</v>
      </c>
      <c r="D143" s="203"/>
      <c r="E143" s="203"/>
      <c r="F143" s="204">
        <f t="shared" si="125"/>
        <v>0</v>
      </c>
      <c r="G143" s="204"/>
      <c r="H143" s="203"/>
      <c r="I143" s="203"/>
      <c r="J143" s="204">
        <f t="shared" si="98"/>
        <v>0</v>
      </c>
      <c r="K143" s="203"/>
      <c r="L143" s="203"/>
      <c r="M143" s="203"/>
      <c r="N143" s="203"/>
      <c r="O143" s="203"/>
      <c r="P143" s="203"/>
      <c r="Q143" s="203"/>
      <c r="R143" s="203"/>
      <c r="S143" s="203"/>
      <c r="T143" s="203"/>
      <c r="U143" s="204">
        <f t="shared" si="108"/>
        <v>0</v>
      </c>
      <c r="V143" s="204">
        <f t="shared" si="100"/>
        <v>0</v>
      </c>
      <c r="W143" s="203"/>
      <c r="X143" s="204">
        <f t="shared" si="102"/>
        <v>0</v>
      </c>
      <c r="Y143" s="203"/>
      <c r="Z143" s="203"/>
      <c r="AB143" s="297">
        <f t="shared" si="174"/>
        <v>0</v>
      </c>
    </row>
    <row r="144" spans="1:28" s="205" customFormat="1" ht="27" hidden="1">
      <c r="A144" s="200"/>
      <c r="B144" s="200">
        <v>3427</v>
      </c>
      <c r="C144" s="202" t="s">
        <v>72</v>
      </c>
      <c r="D144" s="203"/>
      <c r="E144" s="203"/>
      <c r="F144" s="204">
        <f t="shared" si="125"/>
        <v>0</v>
      </c>
      <c r="G144" s="204"/>
      <c r="H144" s="203"/>
      <c r="I144" s="203"/>
      <c r="J144" s="204">
        <f t="shared" si="98"/>
        <v>0</v>
      </c>
      <c r="K144" s="203"/>
      <c r="L144" s="203"/>
      <c r="M144" s="203"/>
      <c r="N144" s="203"/>
      <c r="O144" s="203"/>
      <c r="P144" s="203"/>
      <c r="Q144" s="203"/>
      <c r="R144" s="203"/>
      <c r="S144" s="203"/>
      <c r="T144" s="203"/>
      <c r="U144" s="204">
        <f t="shared" si="108"/>
        <v>0</v>
      </c>
      <c r="V144" s="204">
        <f t="shared" si="100"/>
        <v>0</v>
      </c>
      <c r="W144" s="203"/>
      <c r="X144" s="204">
        <f t="shared" si="102"/>
        <v>0</v>
      </c>
      <c r="Y144" s="203"/>
      <c r="Z144" s="203"/>
      <c r="AB144" s="297">
        <f t="shared" si="174"/>
        <v>0</v>
      </c>
    </row>
    <row r="145" spans="1:28" s="205" customFormat="1" hidden="1">
      <c r="A145" s="200"/>
      <c r="B145" s="200">
        <v>3428</v>
      </c>
      <c r="C145" s="202" t="s">
        <v>73</v>
      </c>
      <c r="D145" s="203"/>
      <c r="E145" s="203"/>
      <c r="F145" s="204">
        <f t="shared" si="125"/>
        <v>0</v>
      </c>
      <c r="G145" s="204"/>
      <c r="H145" s="203"/>
      <c r="I145" s="203"/>
      <c r="J145" s="204">
        <f t="shared" si="98"/>
        <v>0</v>
      </c>
      <c r="K145" s="203"/>
      <c r="L145" s="203"/>
      <c r="M145" s="203"/>
      <c r="N145" s="203"/>
      <c r="O145" s="203"/>
      <c r="P145" s="203"/>
      <c r="Q145" s="203"/>
      <c r="R145" s="203"/>
      <c r="S145" s="203"/>
      <c r="T145" s="203"/>
      <c r="U145" s="204">
        <f t="shared" si="108"/>
        <v>0</v>
      </c>
      <c r="V145" s="204">
        <f t="shared" si="100"/>
        <v>0</v>
      </c>
      <c r="W145" s="203"/>
      <c r="X145" s="204">
        <f t="shared" si="102"/>
        <v>0</v>
      </c>
      <c r="Y145" s="203"/>
      <c r="Z145" s="203"/>
      <c r="AB145" s="297">
        <f t="shared" si="174"/>
        <v>0</v>
      </c>
    </row>
    <row r="146" spans="1:28" s="192" customFormat="1" hidden="1">
      <c r="A146" s="189"/>
      <c r="B146" s="189">
        <v>343</v>
      </c>
      <c r="C146" s="190"/>
      <c r="D146" s="191">
        <f t="shared" ref="D146:E146" si="175">SUM(D147+D148+D149+D150)</f>
        <v>0</v>
      </c>
      <c r="E146" s="191">
        <f t="shared" si="175"/>
        <v>0</v>
      </c>
      <c r="F146" s="204">
        <f t="shared" si="125"/>
        <v>0</v>
      </c>
      <c r="G146" s="191"/>
      <c r="H146" s="191">
        <f t="shared" ref="H146:I146" si="176">SUM(H147+H148+H149+H150)</f>
        <v>0</v>
      </c>
      <c r="I146" s="191">
        <f t="shared" si="176"/>
        <v>0</v>
      </c>
      <c r="J146" s="204">
        <f t="shared" si="98"/>
        <v>0</v>
      </c>
      <c r="K146" s="191">
        <f t="shared" ref="K146:T146" si="177">SUM(K147+K148+K149+K150)</f>
        <v>0</v>
      </c>
      <c r="L146" s="191">
        <f t="shared" si="177"/>
        <v>0</v>
      </c>
      <c r="M146" s="191"/>
      <c r="N146" s="191">
        <f t="shared" si="177"/>
        <v>0</v>
      </c>
      <c r="O146" s="191">
        <f t="shared" si="177"/>
        <v>0</v>
      </c>
      <c r="P146" s="191">
        <f t="shared" si="177"/>
        <v>0</v>
      </c>
      <c r="Q146" s="191">
        <f t="shared" si="177"/>
        <v>0</v>
      </c>
      <c r="R146" s="191">
        <f t="shared" si="177"/>
        <v>0</v>
      </c>
      <c r="S146" s="191">
        <f t="shared" si="177"/>
        <v>0</v>
      </c>
      <c r="T146" s="191">
        <f t="shared" si="177"/>
        <v>0</v>
      </c>
      <c r="U146" s="204">
        <f t="shared" si="108"/>
        <v>0</v>
      </c>
      <c r="V146" s="204">
        <f t="shared" si="100"/>
        <v>0</v>
      </c>
      <c r="W146" s="191">
        <f t="shared" ref="W146" si="178">SUM(W147+W148+W149+W150)</f>
        <v>0</v>
      </c>
      <c r="X146" s="204">
        <f t="shared" si="102"/>
        <v>0</v>
      </c>
      <c r="Y146" s="191">
        <f t="shared" ref="Y146" si="179">SUM(Y147+Y148+Y149+Y150)</f>
        <v>0</v>
      </c>
      <c r="Z146" s="191">
        <f t="shared" ref="Z146" si="180">SUM(Z147+Z148+Z149+Z150)</f>
        <v>0</v>
      </c>
      <c r="AB146" s="297">
        <f t="shared" si="174"/>
        <v>0</v>
      </c>
    </row>
    <row r="147" spans="1:28" s="205" customFormat="1" hidden="1">
      <c r="A147" s="200"/>
      <c r="B147" s="201" t="s">
        <v>74</v>
      </c>
      <c r="C147" s="202" t="s">
        <v>75</v>
      </c>
      <c r="D147" s="203"/>
      <c r="E147" s="203"/>
      <c r="F147" s="204">
        <f t="shared" si="125"/>
        <v>0</v>
      </c>
      <c r="G147" s="204"/>
      <c r="H147" s="203"/>
      <c r="I147" s="203"/>
      <c r="J147" s="204">
        <f t="shared" si="98"/>
        <v>0</v>
      </c>
      <c r="K147" s="203"/>
      <c r="L147" s="203"/>
      <c r="M147" s="203"/>
      <c r="N147" s="203"/>
      <c r="O147" s="203"/>
      <c r="P147" s="203"/>
      <c r="Q147" s="203"/>
      <c r="R147" s="203"/>
      <c r="S147" s="203"/>
      <c r="T147" s="203"/>
      <c r="U147" s="204">
        <f t="shared" si="108"/>
        <v>0</v>
      </c>
      <c r="V147" s="204">
        <f t="shared" si="100"/>
        <v>0</v>
      </c>
      <c r="W147" s="203"/>
      <c r="X147" s="204">
        <f t="shared" si="102"/>
        <v>0</v>
      </c>
      <c r="Y147" s="203"/>
      <c r="Z147" s="203"/>
      <c r="AB147" s="297">
        <f t="shared" si="174"/>
        <v>0</v>
      </c>
    </row>
    <row r="148" spans="1:28" s="205" customFormat="1" ht="27" hidden="1">
      <c r="A148" s="200"/>
      <c r="B148" s="201" t="s">
        <v>76</v>
      </c>
      <c r="C148" s="202" t="s">
        <v>77</v>
      </c>
      <c r="D148" s="203"/>
      <c r="E148" s="203"/>
      <c r="F148" s="204">
        <f t="shared" si="125"/>
        <v>0</v>
      </c>
      <c r="G148" s="204"/>
      <c r="H148" s="203"/>
      <c r="I148" s="203"/>
      <c r="J148" s="204">
        <f t="shared" si="98"/>
        <v>0</v>
      </c>
      <c r="K148" s="203"/>
      <c r="L148" s="203"/>
      <c r="M148" s="203"/>
      <c r="N148" s="203"/>
      <c r="O148" s="203"/>
      <c r="P148" s="203"/>
      <c r="Q148" s="203"/>
      <c r="R148" s="203"/>
      <c r="S148" s="203"/>
      <c r="T148" s="203"/>
      <c r="U148" s="204">
        <f t="shared" si="108"/>
        <v>0</v>
      </c>
      <c r="V148" s="204">
        <f t="shared" si="100"/>
        <v>0</v>
      </c>
      <c r="W148" s="203"/>
      <c r="X148" s="204">
        <f t="shared" si="102"/>
        <v>0</v>
      </c>
      <c r="Y148" s="203"/>
      <c r="Z148" s="203"/>
      <c r="AB148" s="297">
        <f t="shared" si="174"/>
        <v>0</v>
      </c>
    </row>
    <row r="149" spans="1:28" s="205" customFormat="1" hidden="1">
      <c r="A149" s="200"/>
      <c r="B149" s="201" t="s">
        <v>78</v>
      </c>
      <c r="C149" s="202" t="s">
        <v>79</v>
      </c>
      <c r="D149" s="203"/>
      <c r="E149" s="203"/>
      <c r="F149" s="204">
        <f t="shared" si="125"/>
        <v>0</v>
      </c>
      <c r="G149" s="204"/>
      <c r="H149" s="203"/>
      <c r="I149" s="203"/>
      <c r="J149" s="204">
        <f t="shared" si="98"/>
        <v>0</v>
      </c>
      <c r="K149" s="203"/>
      <c r="L149" s="203"/>
      <c r="M149" s="203"/>
      <c r="N149" s="203"/>
      <c r="O149" s="203"/>
      <c r="P149" s="203"/>
      <c r="Q149" s="203"/>
      <c r="R149" s="203"/>
      <c r="S149" s="203"/>
      <c r="T149" s="203"/>
      <c r="U149" s="204">
        <f t="shared" si="108"/>
        <v>0</v>
      </c>
      <c r="V149" s="204">
        <f t="shared" si="100"/>
        <v>0</v>
      </c>
      <c r="W149" s="203"/>
      <c r="X149" s="204">
        <f t="shared" si="102"/>
        <v>0</v>
      </c>
      <c r="Y149" s="203"/>
      <c r="Z149" s="203"/>
      <c r="AB149" s="297">
        <f t="shared" si="174"/>
        <v>0</v>
      </c>
    </row>
    <row r="150" spans="1:28" s="205" customFormat="1" hidden="1">
      <c r="A150" s="200"/>
      <c r="B150" s="201" t="s">
        <v>80</v>
      </c>
      <c r="C150" s="202" t="s">
        <v>81</v>
      </c>
      <c r="D150" s="203"/>
      <c r="E150" s="203"/>
      <c r="F150" s="204">
        <f t="shared" si="125"/>
        <v>0</v>
      </c>
      <c r="G150" s="204"/>
      <c r="H150" s="203"/>
      <c r="I150" s="203"/>
      <c r="J150" s="204">
        <f t="shared" si="98"/>
        <v>0</v>
      </c>
      <c r="K150" s="203"/>
      <c r="L150" s="203"/>
      <c r="M150" s="203"/>
      <c r="N150" s="203"/>
      <c r="O150" s="203"/>
      <c r="P150" s="203"/>
      <c r="Q150" s="203"/>
      <c r="R150" s="203"/>
      <c r="S150" s="203"/>
      <c r="T150" s="203"/>
      <c r="U150" s="204">
        <f t="shared" si="108"/>
        <v>0</v>
      </c>
      <c r="V150" s="204">
        <f t="shared" si="100"/>
        <v>0</v>
      </c>
      <c r="W150" s="203"/>
      <c r="X150" s="204">
        <f t="shared" si="102"/>
        <v>0</v>
      </c>
      <c r="Y150" s="203"/>
      <c r="Z150" s="203"/>
      <c r="AB150" s="297">
        <f t="shared" si="174"/>
        <v>0</v>
      </c>
    </row>
    <row r="151" spans="1:28" s="7" customFormat="1" hidden="1">
      <c r="B151" s="5">
        <v>4</v>
      </c>
      <c r="C151" s="7" t="s">
        <v>117</v>
      </c>
      <c r="D151" s="4">
        <f>SUM(D152)</f>
        <v>0</v>
      </c>
      <c r="E151" s="4">
        <f t="shared" ref="E151:W151" si="181">SUM(E152)</f>
        <v>0</v>
      </c>
      <c r="F151" s="204">
        <f t="shared" si="125"/>
        <v>0</v>
      </c>
      <c r="G151" s="4"/>
      <c r="H151" s="4">
        <f t="shared" si="181"/>
        <v>0</v>
      </c>
      <c r="I151" s="4">
        <f t="shared" si="181"/>
        <v>0</v>
      </c>
      <c r="J151" s="204">
        <f t="shared" si="98"/>
        <v>0</v>
      </c>
      <c r="K151" s="4">
        <f t="shared" si="181"/>
        <v>0</v>
      </c>
      <c r="L151" s="4">
        <f t="shared" si="181"/>
        <v>0</v>
      </c>
      <c r="M151" s="4"/>
      <c r="N151" s="4">
        <f t="shared" si="181"/>
        <v>0</v>
      </c>
      <c r="O151" s="4">
        <f t="shared" si="181"/>
        <v>0</v>
      </c>
      <c r="P151" s="4">
        <f t="shared" si="181"/>
        <v>0</v>
      </c>
      <c r="Q151" s="4">
        <f t="shared" si="181"/>
        <v>0</v>
      </c>
      <c r="R151" s="4">
        <f t="shared" si="181"/>
        <v>0</v>
      </c>
      <c r="S151" s="4">
        <f t="shared" si="181"/>
        <v>0</v>
      </c>
      <c r="T151" s="4">
        <f t="shared" si="181"/>
        <v>0</v>
      </c>
      <c r="U151" s="204">
        <f t="shared" si="108"/>
        <v>0</v>
      </c>
      <c r="V151" s="204">
        <f t="shared" si="100"/>
        <v>0</v>
      </c>
      <c r="W151" s="4">
        <f t="shared" si="181"/>
        <v>0</v>
      </c>
      <c r="X151" s="204">
        <f t="shared" si="102"/>
        <v>0</v>
      </c>
      <c r="Y151" s="4">
        <f t="shared" ref="Y151:Z151" si="182">SUM(Y152)</f>
        <v>0</v>
      </c>
      <c r="Z151" s="4">
        <f t="shared" si="182"/>
        <v>0</v>
      </c>
      <c r="AB151" s="297">
        <f t="shared" si="174"/>
        <v>0</v>
      </c>
    </row>
    <row r="152" spans="1:28" s="7" customFormat="1" hidden="1">
      <c r="B152" s="5">
        <v>42</v>
      </c>
      <c r="D152" s="4">
        <f t="shared" ref="D152:E152" si="183">SUM(D153+D161+D164+D169)</f>
        <v>0</v>
      </c>
      <c r="E152" s="4">
        <f t="shared" si="183"/>
        <v>0</v>
      </c>
      <c r="F152" s="204">
        <f t="shared" si="125"/>
        <v>0</v>
      </c>
      <c r="G152" s="4"/>
      <c r="H152" s="4">
        <f t="shared" ref="H152:I152" si="184">SUM(H153+H161+H164+H169)</f>
        <v>0</v>
      </c>
      <c r="I152" s="4">
        <f t="shared" si="184"/>
        <v>0</v>
      </c>
      <c r="J152" s="204">
        <f t="shared" si="98"/>
        <v>0</v>
      </c>
      <c r="K152" s="4">
        <f t="shared" ref="K152:T152" si="185">SUM(K153+K161+K164+K169)</f>
        <v>0</v>
      </c>
      <c r="L152" s="4">
        <f t="shared" si="185"/>
        <v>0</v>
      </c>
      <c r="M152" s="4"/>
      <c r="N152" s="4">
        <f t="shared" si="185"/>
        <v>0</v>
      </c>
      <c r="O152" s="4">
        <f t="shared" si="185"/>
        <v>0</v>
      </c>
      <c r="P152" s="4">
        <f t="shared" si="185"/>
        <v>0</v>
      </c>
      <c r="Q152" s="4">
        <f t="shared" si="185"/>
        <v>0</v>
      </c>
      <c r="R152" s="4">
        <f t="shared" si="185"/>
        <v>0</v>
      </c>
      <c r="S152" s="4">
        <f t="shared" si="185"/>
        <v>0</v>
      </c>
      <c r="T152" s="4">
        <f t="shared" si="185"/>
        <v>0</v>
      </c>
      <c r="U152" s="204">
        <f t="shared" si="108"/>
        <v>0</v>
      </c>
      <c r="V152" s="204">
        <f t="shared" si="100"/>
        <v>0</v>
      </c>
      <c r="W152" s="4">
        <f t="shared" ref="W152" si="186">SUM(W153+W161+W164+W169)</f>
        <v>0</v>
      </c>
      <c r="X152" s="204">
        <f t="shared" si="102"/>
        <v>0</v>
      </c>
      <c r="Y152" s="4">
        <f t="shared" ref="Y152" si="187">SUM(Y153+Y161+Y164+Y169)</f>
        <v>0</v>
      </c>
      <c r="Z152" s="4">
        <f t="shared" ref="Z152" si="188">SUM(Z153+Z161+Z164+Z169)</f>
        <v>0</v>
      </c>
      <c r="AB152" s="297">
        <f t="shared" si="174"/>
        <v>0</v>
      </c>
    </row>
    <row r="153" spans="1:28" s="7" customFormat="1" hidden="1">
      <c r="B153" s="5">
        <v>422</v>
      </c>
      <c r="D153" s="4">
        <f t="shared" ref="D153:E153" si="189">SUM(D154+D155+D156+D157+D158+D159+D160)</f>
        <v>0</v>
      </c>
      <c r="E153" s="4">
        <f t="shared" si="189"/>
        <v>0</v>
      </c>
      <c r="F153" s="204">
        <f t="shared" ref="F153:F171" si="190">SUM(H153:T153)</f>
        <v>0</v>
      </c>
      <c r="G153" s="4"/>
      <c r="H153" s="4">
        <f t="shared" ref="H153:I153" si="191">SUM(H154+H155+H156+H157+H158+H159+H160)</f>
        <v>0</v>
      </c>
      <c r="I153" s="4">
        <f t="shared" si="191"/>
        <v>0</v>
      </c>
      <c r="J153" s="204">
        <f t="shared" si="98"/>
        <v>0</v>
      </c>
      <c r="K153" s="4">
        <f t="shared" ref="K153:T153" si="192">SUM(K154+K155+K156+K157+K158+K159+K160)</f>
        <v>0</v>
      </c>
      <c r="L153" s="4">
        <f t="shared" si="192"/>
        <v>0</v>
      </c>
      <c r="M153" s="4"/>
      <c r="N153" s="4">
        <f t="shared" si="192"/>
        <v>0</v>
      </c>
      <c r="O153" s="4">
        <f t="shared" si="192"/>
        <v>0</v>
      </c>
      <c r="P153" s="4">
        <f t="shared" si="192"/>
        <v>0</v>
      </c>
      <c r="Q153" s="4">
        <f t="shared" si="192"/>
        <v>0</v>
      </c>
      <c r="R153" s="4">
        <f t="shared" si="192"/>
        <v>0</v>
      </c>
      <c r="S153" s="4">
        <f t="shared" si="192"/>
        <v>0</v>
      </c>
      <c r="T153" s="4">
        <f t="shared" si="192"/>
        <v>0</v>
      </c>
      <c r="U153" s="204">
        <f t="shared" si="108"/>
        <v>0</v>
      </c>
      <c r="V153" s="204">
        <f t="shared" si="100"/>
        <v>0</v>
      </c>
      <c r="W153" s="4">
        <f t="shared" ref="W153" si="193">SUM(W154+W155+W156+W157+W158+W159+W160)</f>
        <v>0</v>
      </c>
      <c r="X153" s="204">
        <f t="shared" si="102"/>
        <v>0</v>
      </c>
      <c r="Y153" s="4">
        <f t="shared" ref="Y153" si="194">SUM(Y154+Y155+Y156+Y157+Y158+Y159+Y160)</f>
        <v>0</v>
      </c>
      <c r="Z153" s="4">
        <f t="shared" ref="Z153" si="195">SUM(Z154+Z155+Z156+Z157+Z158+Z159+Z160)</f>
        <v>0</v>
      </c>
      <c r="AB153" s="297">
        <f t="shared" si="174"/>
        <v>0</v>
      </c>
    </row>
    <row r="154" spans="1:28" s="212" customFormat="1" hidden="1">
      <c r="A154" s="209"/>
      <c r="B154" s="210" t="s">
        <v>82</v>
      </c>
      <c r="C154" s="211" t="s">
        <v>83</v>
      </c>
      <c r="D154" s="203"/>
      <c r="E154" s="203"/>
      <c r="F154" s="204">
        <f t="shared" si="190"/>
        <v>0</v>
      </c>
      <c r="G154" s="204"/>
      <c r="H154" s="203"/>
      <c r="I154" s="203"/>
      <c r="J154" s="204">
        <f t="shared" ref="J154:J171" si="196">SUM(H154:I154)</f>
        <v>0</v>
      </c>
      <c r="K154" s="203"/>
      <c r="L154" s="203"/>
      <c r="M154" s="203"/>
      <c r="N154" s="203"/>
      <c r="O154" s="203"/>
      <c r="P154" s="203"/>
      <c r="Q154" s="203"/>
      <c r="R154" s="203"/>
      <c r="S154" s="203"/>
      <c r="T154" s="203"/>
      <c r="U154" s="204">
        <f t="shared" si="108"/>
        <v>0</v>
      </c>
      <c r="V154" s="204">
        <f t="shared" si="100"/>
        <v>0</v>
      </c>
      <c r="W154" s="203"/>
      <c r="X154" s="204">
        <f t="shared" si="102"/>
        <v>0</v>
      </c>
      <c r="Y154" s="203"/>
      <c r="Z154" s="203"/>
      <c r="AB154" s="297">
        <f t="shared" si="174"/>
        <v>0</v>
      </c>
    </row>
    <row r="155" spans="1:28" s="212" customFormat="1" hidden="1">
      <c r="A155" s="209"/>
      <c r="B155" s="210" t="s">
        <v>84</v>
      </c>
      <c r="C155" s="211" t="s">
        <v>85</v>
      </c>
      <c r="D155" s="203"/>
      <c r="E155" s="203"/>
      <c r="F155" s="204">
        <f t="shared" si="190"/>
        <v>0</v>
      </c>
      <c r="G155" s="204"/>
      <c r="H155" s="203"/>
      <c r="I155" s="203"/>
      <c r="J155" s="204">
        <f t="shared" si="196"/>
        <v>0</v>
      </c>
      <c r="K155" s="203"/>
      <c r="L155" s="203"/>
      <c r="M155" s="203"/>
      <c r="N155" s="203"/>
      <c r="O155" s="203"/>
      <c r="P155" s="203"/>
      <c r="Q155" s="203"/>
      <c r="R155" s="203"/>
      <c r="S155" s="203"/>
      <c r="T155" s="203"/>
      <c r="U155" s="204">
        <f t="shared" si="108"/>
        <v>0</v>
      </c>
      <c r="V155" s="204">
        <f t="shared" si="100"/>
        <v>0</v>
      </c>
      <c r="W155" s="203"/>
      <c r="X155" s="204">
        <f t="shared" si="102"/>
        <v>0</v>
      </c>
      <c r="Y155" s="203"/>
      <c r="Z155" s="203"/>
      <c r="AB155" s="297">
        <f t="shared" si="174"/>
        <v>0</v>
      </c>
    </row>
    <row r="156" spans="1:28" s="212" customFormat="1" hidden="1">
      <c r="A156" s="209"/>
      <c r="B156" s="210" t="s">
        <v>86</v>
      </c>
      <c r="C156" s="211" t="s">
        <v>87</v>
      </c>
      <c r="D156" s="203"/>
      <c r="E156" s="203"/>
      <c r="F156" s="204">
        <f t="shared" si="190"/>
        <v>0</v>
      </c>
      <c r="G156" s="204"/>
      <c r="H156" s="203"/>
      <c r="I156" s="203"/>
      <c r="J156" s="204">
        <f t="shared" si="196"/>
        <v>0</v>
      </c>
      <c r="K156" s="203"/>
      <c r="L156" s="203"/>
      <c r="M156" s="203"/>
      <c r="N156" s="203"/>
      <c r="O156" s="203"/>
      <c r="P156" s="203"/>
      <c r="Q156" s="203"/>
      <c r="R156" s="203"/>
      <c r="S156" s="203"/>
      <c r="T156" s="203"/>
      <c r="U156" s="204">
        <f t="shared" si="108"/>
        <v>0</v>
      </c>
      <c r="V156" s="204">
        <f t="shared" si="100"/>
        <v>0</v>
      </c>
      <c r="W156" s="203"/>
      <c r="X156" s="204">
        <f t="shared" si="102"/>
        <v>0</v>
      </c>
      <c r="Y156" s="203"/>
      <c r="Z156" s="203"/>
      <c r="AB156" s="297">
        <f t="shared" si="174"/>
        <v>0</v>
      </c>
    </row>
    <row r="157" spans="1:28" s="212" customFormat="1" hidden="1">
      <c r="A157" s="209"/>
      <c r="B157" s="210" t="s">
        <v>88</v>
      </c>
      <c r="C157" s="211" t="s">
        <v>89</v>
      </c>
      <c r="D157" s="203"/>
      <c r="E157" s="203"/>
      <c r="F157" s="204">
        <f t="shared" si="190"/>
        <v>0</v>
      </c>
      <c r="G157" s="204"/>
      <c r="H157" s="203"/>
      <c r="I157" s="203"/>
      <c r="J157" s="204">
        <f t="shared" si="196"/>
        <v>0</v>
      </c>
      <c r="K157" s="203"/>
      <c r="L157" s="203"/>
      <c r="M157" s="203"/>
      <c r="N157" s="203"/>
      <c r="O157" s="203"/>
      <c r="P157" s="203"/>
      <c r="Q157" s="203"/>
      <c r="R157" s="203"/>
      <c r="S157" s="203"/>
      <c r="T157" s="203"/>
      <c r="U157" s="204">
        <f t="shared" si="108"/>
        <v>0</v>
      </c>
      <c r="V157" s="204">
        <f t="shared" ref="V157:V171" si="197">SUM(J157+U157)</f>
        <v>0</v>
      </c>
      <c r="W157" s="203"/>
      <c r="X157" s="204">
        <f t="shared" ref="X157:X171" si="198">SUM(V157:W157)</f>
        <v>0</v>
      </c>
      <c r="Y157" s="203"/>
      <c r="Z157" s="203"/>
      <c r="AB157" s="297">
        <f t="shared" si="174"/>
        <v>0</v>
      </c>
    </row>
    <row r="158" spans="1:28" s="212" customFormat="1" hidden="1">
      <c r="A158" s="209"/>
      <c r="B158" s="210" t="s">
        <v>90</v>
      </c>
      <c r="C158" s="211" t="s">
        <v>91</v>
      </c>
      <c r="D158" s="203"/>
      <c r="E158" s="203"/>
      <c r="F158" s="204">
        <f t="shared" si="190"/>
        <v>0</v>
      </c>
      <c r="G158" s="204"/>
      <c r="H158" s="203"/>
      <c r="I158" s="203"/>
      <c r="J158" s="204">
        <f t="shared" si="196"/>
        <v>0</v>
      </c>
      <c r="K158" s="203"/>
      <c r="L158" s="203"/>
      <c r="M158" s="203"/>
      <c r="N158" s="203"/>
      <c r="O158" s="203"/>
      <c r="P158" s="203"/>
      <c r="Q158" s="203"/>
      <c r="R158" s="203"/>
      <c r="S158" s="203"/>
      <c r="T158" s="203"/>
      <c r="U158" s="204">
        <f t="shared" ref="U158:U171" si="199">SUM(K158:T158)</f>
        <v>0</v>
      </c>
      <c r="V158" s="204">
        <f t="shared" si="197"/>
        <v>0</v>
      </c>
      <c r="W158" s="203"/>
      <c r="X158" s="204">
        <f t="shared" si="198"/>
        <v>0</v>
      </c>
      <c r="Y158" s="203"/>
      <c r="Z158" s="203"/>
      <c r="AB158" s="297">
        <f t="shared" si="174"/>
        <v>0</v>
      </c>
    </row>
    <row r="159" spans="1:28" s="212" customFormat="1" hidden="1">
      <c r="A159" s="209"/>
      <c r="B159" s="210" t="s">
        <v>92</v>
      </c>
      <c r="C159" s="211" t="s">
        <v>93</v>
      </c>
      <c r="D159" s="203"/>
      <c r="E159" s="203"/>
      <c r="F159" s="204">
        <f t="shared" si="190"/>
        <v>0</v>
      </c>
      <c r="G159" s="204"/>
      <c r="H159" s="203"/>
      <c r="I159" s="203"/>
      <c r="J159" s="204">
        <f t="shared" si="196"/>
        <v>0</v>
      </c>
      <c r="K159" s="203"/>
      <c r="L159" s="203"/>
      <c r="M159" s="203"/>
      <c r="N159" s="203"/>
      <c r="O159" s="203"/>
      <c r="P159" s="203"/>
      <c r="Q159" s="203"/>
      <c r="R159" s="203"/>
      <c r="S159" s="203"/>
      <c r="T159" s="203"/>
      <c r="U159" s="204">
        <f t="shared" si="199"/>
        <v>0</v>
      </c>
      <c r="V159" s="204">
        <f t="shared" si="197"/>
        <v>0</v>
      </c>
      <c r="W159" s="203"/>
      <c r="X159" s="204">
        <f t="shared" si="198"/>
        <v>0</v>
      </c>
      <c r="Y159" s="203"/>
      <c r="Z159" s="203"/>
      <c r="AB159" s="297">
        <f t="shared" si="174"/>
        <v>0</v>
      </c>
    </row>
    <row r="160" spans="1:28" s="212" customFormat="1" hidden="1">
      <c r="A160" s="209"/>
      <c r="B160" s="210" t="s">
        <v>94</v>
      </c>
      <c r="C160" s="211" t="s">
        <v>95</v>
      </c>
      <c r="D160" s="203"/>
      <c r="E160" s="203"/>
      <c r="F160" s="204">
        <f t="shared" si="190"/>
        <v>0</v>
      </c>
      <c r="G160" s="204"/>
      <c r="H160" s="203"/>
      <c r="I160" s="203"/>
      <c r="J160" s="204">
        <f t="shared" si="196"/>
        <v>0</v>
      </c>
      <c r="K160" s="203"/>
      <c r="L160" s="203"/>
      <c r="M160" s="203"/>
      <c r="N160" s="203"/>
      <c r="O160" s="203"/>
      <c r="P160" s="203"/>
      <c r="Q160" s="203"/>
      <c r="R160" s="203"/>
      <c r="S160" s="203"/>
      <c r="T160" s="203"/>
      <c r="U160" s="204">
        <f t="shared" si="199"/>
        <v>0</v>
      </c>
      <c r="V160" s="204">
        <f t="shared" si="197"/>
        <v>0</v>
      </c>
      <c r="W160" s="203"/>
      <c r="X160" s="204">
        <f t="shared" si="198"/>
        <v>0</v>
      </c>
      <c r="Y160" s="203"/>
      <c r="Z160" s="203"/>
      <c r="AB160" s="297">
        <f t="shared" si="174"/>
        <v>0</v>
      </c>
    </row>
    <row r="161" spans="1:28" s="195" customFormat="1" hidden="1">
      <c r="A161" s="193"/>
      <c r="B161" s="193">
        <v>423</v>
      </c>
      <c r="C161" s="196"/>
      <c r="D161" s="198">
        <f t="shared" ref="D161:E161" si="200">SUM(D162+D163)</f>
        <v>0</v>
      </c>
      <c r="E161" s="198">
        <f t="shared" si="200"/>
        <v>0</v>
      </c>
      <c r="F161" s="204">
        <f t="shared" si="190"/>
        <v>0</v>
      </c>
      <c r="G161" s="198"/>
      <c r="H161" s="198">
        <f t="shared" ref="H161:I161" si="201">SUM(H162+H163)</f>
        <v>0</v>
      </c>
      <c r="I161" s="198">
        <f t="shared" si="201"/>
        <v>0</v>
      </c>
      <c r="J161" s="204">
        <f t="shared" si="196"/>
        <v>0</v>
      </c>
      <c r="K161" s="198">
        <f t="shared" ref="K161:T161" si="202">SUM(K162+K163)</f>
        <v>0</v>
      </c>
      <c r="L161" s="198">
        <f t="shared" si="202"/>
        <v>0</v>
      </c>
      <c r="M161" s="198"/>
      <c r="N161" s="198">
        <f t="shared" si="202"/>
        <v>0</v>
      </c>
      <c r="O161" s="198">
        <f t="shared" si="202"/>
        <v>0</v>
      </c>
      <c r="P161" s="198">
        <f t="shared" si="202"/>
        <v>0</v>
      </c>
      <c r="Q161" s="198">
        <f t="shared" si="202"/>
        <v>0</v>
      </c>
      <c r="R161" s="198">
        <f t="shared" si="202"/>
        <v>0</v>
      </c>
      <c r="S161" s="198">
        <f t="shared" si="202"/>
        <v>0</v>
      </c>
      <c r="T161" s="198">
        <f t="shared" si="202"/>
        <v>0</v>
      </c>
      <c r="U161" s="204">
        <f t="shared" si="199"/>
        <v>0</v>
      </c>
      <c r="V161" s="204">
        <f t="shared" si="197"/>
        <v>0</v>
      </c>
      <c r="W161" s="198">
        <f t="shared" ref="W161" si="203">SUM(W162+W163)</f>
        <v>0</v>
      </c>
      <c r="X161" s="204">
        <f t="shared" si="198"/>
        <v>0</v>
      </c>
      <c r="Y161" s="198">
        <f t="shared" ref="Y161" si="204">SUM(Y162+Y163)</f>
        <v>0</v>
      </c>
      <c r="Z161" s="198">
        <f t="shared" ref="Z161" si="205">SUM(Z162+Z163)</f>
        <v>0</v>
      </c>
      <c r="AB161" s="297">
        <f t="shared" si="174"/>
        <v>0</v>
      </c>
    </row>
    <row r="162" spans="1:28" s="212" customFormat="1" hidden="1">
      <c r="A162" s="209"/>
      <c r="B162" s="210" t="s">
        <v>96</v>
      </c>
      <c r="C162" s="211" t="s">
        <v>97</v>
      </c>
      <c r="D162" s="203"/>
      <c r="E162" s="203"/>
      <c r="F162" s="204">
        <f t="shared" si="190"/>
        <v>0</v>
      </c>
      <c r="G162" s="204"/>
      <c r="H162" s="203"/>
      <c r="I162" s="203"/>
      <c r="J162" s="204">
        <f t="shared" si="196"/>
        <v>0</v>
      </c>
      <c r="K162" s="203"/>
      <c r="L162" s="203"/>
      <c r="M162" s="203"/>
      <c r="N162" s="203"/>
      <c r="O162" s="203"/>
      <c r="P162" s="203"/>
      <c r="Q162" s="203"/>
      <c r="R162" s="203"/>
      <c r="S162" s="203"/>
      <c r="T162" s="203"/>
      <c r="U162" s="204">
        <f t="shared" si="199"/>
        <v>0</v>
      </c>
      <c r="V162" s="204">
        <f t="shared" si="197"/>
        <v>0</v>
      </c>
      <c r="W162" s="203"/>
      <c r="X162" s="204">
        <f t="shared" si="198"/>
        <v>0</v>
      </c>
      <c r="Y162" s="203"/>
      <c r="Z162" s="203"/>
      <c r="AB162" s="297">
        <f t="shared" si="174"/>
        <v>0</v>
      </c>
    </row>
    <row r="163" spans="1:28" s="212" customFormat="1" hidden="1">
      <c r="A163" s="209"/>
      <c r="B163" s="210" t="s">
        <v>98</v>
      </c>
      <c r="C163" s="211" t="s">
        <v>99</v>
      </c>
      <c r="D163" s="203"/>
      <c r="E163" s="203"/>
      <c r="F163" s="204">
        <f t="shared" si="190"/>
        <v>0</v>
      </c>
      <c r="G163" s="204"/>
      <c r="H163" s="203"/>
      <c r="I163" s="203"/>
      <c r="J163" s="204">
        <f t="shared" si="196"/>
        <v>0</v>
      </c>
      <c r="K163" s="203"/>
      <c r="L163" s="203"/>
      <c r="M163" s="203"/>
      <c r="N163" s="203"/>
      <c r="O163" s="203"/>
      <c r="P163" s="203"/>
      <c r="Q163" s="203"/>
      <c r="R163" s="203"/>
      <c r="S163" s="203"/>
      <c r="T163" s="203"/>
      <c r="U163" s="204">
        <f t="shared" si="199"/>
        <v>0</v>
      </c>
      <c r="V163" s="204">
        <f t="shared" si="197"/>
        <v>0</v>
      </c>
      <c r="W163" s="203"/>
      <c r="X163" s="204">
        <f t="shared" si="198"/>
        <v>0</v>
      </c>
      <c r="Y163" s="203"/>
      <c r="Z163" s="203"/>
      <c r="AB163" s="297">
        <f t="shared" si="174"/>
        <v>0</v>
      </c>
    </row>
    <row r="164" spans="1:28" s="195" customFormat="1" hidden="1">
      <c r="A164" s="193"/>
      <c r="B164" s="193">
        <v>424</v>
      </c>
      <c r="C164" s="196"/>
      <c r="D164" s="198">
        <f t="shared" ref="D164:E164" si="206">SUM(D165+D166+D167+D168)</f>
        <v>0</v>
      </c>
      <c r="E164" s="198">
        <f t="shared" si="206"/>
        <v>0</v>
      </c>
      <c r="F164" s="204">
        <f t="shared" si="190"/>
        <v>0</v>
      </c>
      <c r="G164" s="198"/>
      <c r="H164" s="198">
        <f t="shared" ref="H164:I164" si="207">SUM(H165+H166+H167+H168)</f>
        <v>0</v>
      </c>
      <c r="I164" s="198">
        <f t="shared" si="207"/>
        <v>0</v>
      </c>
      <c r="J164" s="204">
        <f t="shared" si="196"/>
        <v>0</v>
      </c>
      <c r="K164" s="198">
        <f t="shared" ref="K164:T164" si="208">SUM(K165+K166+K167+K168)</f>
        <v>0</v>
      </c>
      <c r="L164" s="198">
        <f t="shared" si="208"/>
        <v>0</v>
      </c>
      <c r="M164" s="198"/>
      <c r="N164" s="198">
        <f t="shared" si="208"/>
        <v>0</v>
      </c>
      <c r="O164" s="198">
        <f t="shared" si="208"/>
        <v>0</v>
      </c>
      <c r="P164" s="198">
        <f t="shared" si="208"/>
        <v>0</v>
      </c>
      <c r="Q164" s="198">
        <f t="shared" si="208"/>
        <v>0</v>
      </c>
      <c r="R164" s="198">
        <f t="shared" si="208"/>
        <v>0</v>
      </c>
      <c r="S164" s="198">
        <f t="shared" si="208"/>
        <v>0</v>
      </c>
      <c r="T164" s="198">
        <f t="shared" si="208"/>
        <v>0</v>
      </c>
      <c r="U164" s="204">
        <f t="shared" si="199"/>
        <v>0</v>
      </c>
      <c r="V164" s="204">
        <f t="shared" si="197"/>
        <v>0</v>
      </c>
      <c r="W164" s="198">
        <f t="shared" ref="W164" si="209">SUM(W165+W166+W167+W168)</f>
        <v>0</v>
      </c>
      <c r="X164" s="204">
        <f t="shared" si="198"/>
        <v>0</v>
      </c>
      <c r="Y164" s="198">
        <f t="shared" ref="Y164" si="210">SUM(Y165+Y166+Y167+Y168)</f>
        <v>0</v>
      </c>
      <c r="Z164" s="198">
        <f t="shared" ref="Z164" si="211">SUM(Z165+Z166+Z167+Z168)</f>
        <v>0</v>
      </c>
      <c r="AB164" s="297">
        <f t="shared" si="174"/>
        <v>0</v>
      </c>
    </row>
    <row r="165" spans="1:28" s="212" customFormat="1" hidden="1">
      <c r="A165" s="209"/>
      <c r="B165" s="213">
        <v>4241</v>
      </c>
      <c r="C165" s="214" t="s">
        <v>100</v>
      </c>
      <c r="D165" s="203"/>
      <c r="E165" s="203"/>
      <c r="F165" s="204">
        <f t="shared" si="190"/>
        <v>0</v>
      </c>
      <c r="G165" s="204"/>
      <c r="H165" s="203"/>
      <c r="I165" s="203"/>
      <c r="J165" s="204">
        <f t="shared" si="196"/>
        <v>0</v>
      </c>
      <c r="K165" s="203"/>
      <c r="L165" s="203"/>
      <c r="M165" s="203"/>
      <c r="N165" s="203"/>
      <c r="O165" s="203"/>
      <c r="P165" s="203"/>
      <c r="Q165" s="203"/>
      <c r="R165" s="203"/>
      <c r="S165" s="203"/>
      <c r="T165" s="203"/>
      <c r="U165" s="204">
        <f t="shared" si="199"/>
        <v>0</v>
      </c>
      <c r="V165" s="204">
        <f t="shared" si="197"/>
        <v>0</v>
      </c>
      <c r="W165" s="203"/>
      <c r="X165" s="204">
        <f t="shared" si="198"/>
        <v>0</v>
      </c>
      <c r="Y165" s="203"/>
      <c r="Z165" s="203"/>
      <c r="AB165" s="297">
        <f t="shared" si="174"/>
        <v>0</v>
      </c>
    </row>
    <row r="166" spans="1:28" s="212" customFormat="1" hidden="1">
      <c r="A166" s="209"/>
      <c r="B166" s="213">
        <v>4242</v>
      </c>
      <c r="C166" s="215" t="s">
        <v>101</v>
      </c>
      <c r="D166" s="203"/>
      <c r="E166" s="203"/>
      <c r="F166" s="204">
        <f t="shared" si="190"/>
        <v>0</v>
      </c>
      <c r="G166" s="204"/>
      <c r="H166" s="203"/>
      <c r="I166" s="203"/>
      <c r="J166" s="204">
        <f t="shared" si="196"/>
        <v>0</v>
      </c>
      <c r="K166" s="203"/>
      <c r="L166" s="203"/>
      <c r="M166" s="203"/>
      <c r="N166" s="203"/>
      <c r="O166" s="203"/>
      <c r="P166" s="203"/>
      <c r="Q166" s="203"/>
      <c r="R166" s="203"/>
      <c r="S166" s="203"/>
      <c r="T166" s="203"/>
      <c r="U166" s="204">
        <f t="shared" si="199"/>
        <v>0</v>
      </c>
      <c r="V166" s="204">
        <f t="shared" si="197"/>
        <v>0</v>
      </c>
      <c r="W166" s="203"/>
      <c r="X166" s="204">
        <f t="shared" si="198"/>
        <v>0</v>
      </c>
      <c r="Y166" s="203"/>
      <c r="Z166" s="203"/>
      <c r="AB166" s="297">
        <f t="shared" si="174"/>
        <v>0</v>
      </c>
    </row>
    <row r="167" spans="1:28" s="212" customFormat="1" hidden="1">
      <c r="A167" s="209"/>
      <c r="B167" s="213">
        <v>4243</v>
      </c>
      <c r="C167" s="215" t="s">
        <v>102</v>
      </c>
      <c r="D167" s="203"/>
      <c r="E167" s="203"/>
      <c r="F167" s="204">
        <f t="shared" si="190"/>
        <v>0</v>
      </c>
      <c r="G167" s="204"/>
      <c r="H167" s="203"/>
      <c r="I167" s="203"/>
      <c r="J167" s="204">
        <f t="shared" si="196"/>
        <v>0</v>
      </c>
      <c r="K167" s="203"/>
      <c r="L167" s="203"/>
      <c r="M167" s="203"/>
      <c r="N167" s="203"/>
      <c r="O167" s="203"/>
      <c r="P167" s="203"/>
      <c r="Q167" s="203"/>
      <c r="R167" s="203"/>
      <c r="S167" s="203"/>
      <c r="T167" s="203"/>
      <c r="U167" s="204">
        <f t="shared" si="199"/>
        <v>0</v>
      </c>
      <c r="V167" s="204">
        <f t="shared" si="197"/>
        <v>0</v>
      </c>
      <c r="W167" s="203"/>
      <c r="X167" s="204">
        <f t="shared" si="198"/>
        <v>0</v>
      </c>
      <c r="Y167" s="203"/>
      <c r="Z167" s="203"/>
      <c r="AB167" s="297">
        <f t="shared" si="174"/>
        <v>0</v>
      </c>
    </row>
    <row r="168" spans="1:28" s="212" customFormat="1" hidden="1">
      <c r="A168" s="209"/>
      <c r="B168" s="213">
        <v>4244</v>
      </c>
      <c r="C168" s="215" t="s">
        <v>103</v>
      </c>
      <c r="D168" s="203"/>
      <c r="E168" s="203"/>
      <c r="F168" s="204">
        <f t="shared" si="190"/>
        <v>0</v>
      </c>
      <c r="G168" s="204"/>
      <c r="H168" s="203"/>
      <c r="I168" s="203"/>
      <c r="J168" s="204">
        <f t="shared" si="196"/>
        <v>0</v>
      </c>
      <c r="K168" s="203"/>
      <c r="L168" s="203"/>
      <c r="M168" s="203"/>
      <c r="N168" s="203"/>
      <c r="O168" s="203"/>
      <c r="P168" s="203"/>
      <c r="Q168" s="203"/>
      <c r="R168" s="203"/>
      <c r="S168" s="203"/>
      <c r="T168" s="203"/>
      <c r="U168" s="204">
        <f t="shared" si="199"/>
        <v>0</v>
      </c>
      <c r="V168" s="204">
        <f t="shared" si="197"/>
        <v>0</v>
      </c>
      <c r="W168" s="203"/>
      <c r="X168" s="204">
        <f t="shared" si="198"/>
        <v>0</v>
      </c>
      <c r="Y168" s="203"/>
      <c r="Z168" s="203"/>
      <c r="AB168" s="297">
        <f t="shared" si="174"/>
        <v>0</v>
      </c>
    </row>
    <row r="169" spans="1:28" s="195" customFormat="1" hidden="1">
      <c r="A169" s="193"/>
      <c r="B169" s="193">
        <v>426</v>
      </c>
      <c r="C169" s="194"/>
      <c r="D169" s="198">
        <f t="shared" ref="D169:E169" si="212">SUM(D170+D171)</f>
        <v>0</v>
      </c>
      <c r="E169" s="198">
        <f t="shared" si="212"/>
        <v>0</v>
      </c>
      <c r="F169" s="204">
        <f t="shared" si="190"/>
        <v>0</v>
      </c>
      <c r="G169" s="198"/>
      <c r="H169" s="198">
        <f t="shared" ref="H169:I169" si="213">SUM(H170+H171)</f>
        <v>0</v>
      </c>
      <c r="I169" s="198">
        <f t="shared" si="213"/>
        <v>0</v>
      </c>
      <c r="J169" s="204">
        <f t="shared" si="196"/>
        <v>0</v>
      </c>
      <c r="K169" s="198">
        <f t="shared" ref="K169:T169" si="214">SUM(K170+K171)</f>
        <v>0</v>
      </c>
      <c r="L169" s="198">
        <f t="shared" si="214"/>
        <v>0</v>
      </c>
      <c r="M169" s="198"/>
      <c r="N169" s="198">
        <f t="shared" si="214"/>
        <v>0</v>
      </c>
      <c r="O169" s="198">
        <f t="shared" si="214"/>
        <v>0</v>
      </c>
      <c r="P169" s="198">
        <f t="shared" si="214"/>
        <v>0</v>
      </c>
      <c r="Q169" s="198">
        <f t="shared" si="214"/>
        <v>0</v>
      </c>
      <c r="R169" s="198">
        <f t="shared" si="214"/>
        <v>0</v>
      </c>
      <c r="S169" s="198">
        <f t="shared" si="214"/>
        <v>0</v>
      </c>
      <c r="T169" s="198">
        <f t="shared" si="214"/>
        <v>0</v>
      </c>
      <c r="U169" s="204">
        <f t="shared" si="199"/>
        <v>0</v>
      </c>
      <c r="V169" s="204">
        <f t="shared" si="197"/>
        <v>0</v>
      </c>
      <c r="W169" s="198">
        <f t="shared" ref="W169" si="215">SUM(W170+W171)</f>
        <v>0</v>
      </c>
      <c r="X169" s="204">
        <f t="shared" si="198"/>
        <v>0</v>
      </c>
      <c r="Y169" s="198">
        <f t="shared" ref="Y169" si="216">SUM(Y170+Y171)</f>
        <v>0</v>
      </c>
      <c r="Z169" s="198">
        <f t="shared" ref="Z169" si="217">SUM(Z170+Z171)</f>
        <v>0</v>
      </c>
      <c r="AB169" s="297">
        <f t="shared" si="174"/>
        <v>0</v>
      </c>
    </row>
    <row r="170" spans="1:28" s="212" customFormat="1" hidden="1">
      <c r="A170" s="209"/>
      <c r="B170" s="210">
        <v>4262</v>
      </c>
      <c r="C170" s="211" t="s">
        <v>104</v>
      </c>
      <c r="D170" s="203"/>
      <c r="E170" s="203"/>
      <c r="F170" s="204">
        <f t="shared" si="190"/>
        <v>0</v>
      </c>
      <c r="G170" s="204"/>
      <c r="H170" s="203"/>
      <c r="I170" s="203"/>
      <c r="J170" s="204">
        <f t="shared" si="196"/>
        <v>0</v>
      </c>
      <c r="K170" s="203"/>
      <c r="L170" s="203"/>
      <c r="M170" s="203"/>
      <c r="N170" s="203"/>
      <c r="O170" s="203"/>
      <c r="P170" s="203"/>
      <c r="Q170" s="203"/>
      <c r="R170" s="203"/>
      <c r="S170" s="203"/>
      <c r="T170" s="203"/>
      <c r="U170" s="204">
        <f t="shared" si="199"/>
        <v>0</v>
      </c>
      <c r="V170" s="204">
        <f t="shared" si="197"/>
        <v>0</v>
      </c>
      <c r="W170" s="203"/>
      <c r="X170" s="204">
        <f t="shared" si="198"/>
        <v>0</v>
      </c>
      <c r="Y170" s="203"/>
      <c r="Z170" s="203"/>
      <c r="AB170" s="297">
        <f t="shared" si="174"/>
        <v>0</v>
      </c>
    </row>
    <row r="171" spans="1:28" s="212" customFormat="1" hidden="1">
      <c r="A171" s="209"/>
      <c r="B171" s="210">
        <v>4263</v>
      </c>
      <c r="C171" s="211" t="s">
        <v>105</v>
      </c>
      <c r="D171" s="203"/>
      <c r="E171" s="203"/>
      <c r="F171" s="204">
        <f t="shared" si="190"/>
        <v>0</v>
      </c>
      <c r="G171" s="204"/>
      <c r="H171" s="203"/>
      <c r="I171" s="203"/>
      <c r="J171" s="204">
        <f t="shared" si="196"/>
        <v>0</v>
      </c>
      <c r="K171" s="203"/>
      <c r="L171" s="203"/>
      <c r="M171" s="203"/>
      <c r="N171" s="203"/>
      <c r="O171" s="203"/>
      <c r="P171" s="203"/>
      <c r="Q171" s="203"/>
      <c r="R171" s="203"/>
      <c r="S171" s="203"/>
      <c r="T171" s="203"/>
      <c r="U171" s="204">
        <f t="shared" si="199"/>
        <v>0</v>
      </c>
      <c r="V171" s="204">
        <f t="shared" si="197"/>
        <v>0</v>
      </c>
      <c r="W171" s="203"/>
      <c r="X171" s="204">
        <f t="shared" si="198"/>
        <v>0</v>
      </c>
      <c r="Y171" s="203"/>
      <c r="Z171" s="203"/>
      <c r="AB171" s="297">
        <f t="shared" si="174"/>
        <v>0</v>
      </c>
    </row>
    <row r="172" spans="1:28">
      <c r="AB172" s="297">
        <f t="shared" si="174"/>
        <v>0</v>
      </c>
    </row>
    <row r="173" spans="1:28" s="7" customFormat="1">
      <c r="B173" s="6"/>
      <c r="C173" s="10" t="s">
        <v>609</v>
      </c>
      <c r="D173" s="4">
        <f t="shared" ref="D173:E173" si="218">SUM(D174+D231)</f>
        <v>0</v>
      </c>
      <c r="E173" s="4">
        <f t="shared" si="218"/>
        <v>0</v>
      </c>
      <c r="F173" s="204">
        <f t="shared" ref="F173:F176" si="219">SUM(H173:T173)</f>
        <v>0</v>
      </c>
      <c r="G173" s="4"/>
      <c r="H173" s="4">
        <f t="shared" ref="H173:I173" si="220">SUM(H174+H231)</f>
        <v>0</v>
      </c>
      <c r="I173" s="4">
        <f t="shared" si="220"/>
        <v>0</v>
      </c>
      <c r="J173" s="204">
        <f t="shared" ref="J173:J233" si="221">SUM(H173:I173)</f>
        <v>0</v>
      </c>
      <c r="K173" s="4">
        <f t="shared" ref="K173:T173" si="222">SUM(K174+K231)</f>
        <v>0</v>
      </c>
      <c r="L173" s="4">
        <f t="shared" si="222"/>
        <v>0</v>
      </c>
      <c r="M173" s="4"/>
      <c r="N173" s="4">
        <f t="shared" si="222"/>
        <v>0</v>
      </c>
      <c r="O173" s="4">
        <f t="shared" si="222"/>
        <v>0</v>
      </c>
      <c r="P173" s="4">
        <f t="shared" si="222"/>
        <v>0</v>
      </c>
      <c r="Q173" s="4">
        <f t="shared" si="222"/>
        <v>0</v>
      </c>
      <c r="R173" s="4">
        <f t="shared" si="222"/>
        <v>0</v>
      </c>
      <c r="S173" s="4">
        <f t="shared" si="222"/>
        <v>0</v>
      </c>
      <c r="T173" s="4">
        <f t="shared" si="222"/>
        <v>0</v>
      </c>
      <c r="U173" s="204">
        <f>SUM(K173:T173)</f>
        <v>0</v>
      </c>
      <c r="V173" s="204">
        <f t="shared" ref="V173:V236" si="223">SUM(J173+U173)</f>
        <v>0</v>
      </c>
      <c r="W173" s="4">
        <f t="shared" ref="W173" si="224">SUM(W174+W231)</f>
        <v>0</v>
      </c>
      <c r="X173" s="204">
        <f t="shared" ref="X173:X236" si="225">SUM(V173:W173)</f>
        <v>0</v>
      </c>
      <c r="Y173" s="4">
        <f t="shared" ref="Y173" si="226">SUM(Y174+Y231)</f>
        <v>0</v>
      </c>
      <c r="Z173" s="4">
        <f t="shared" ref="Z173" si="227">SUM(Z174+Z231)</f>
        <v>0</v>
      </c>
      <c r="AB173" s="297">
        <f t="shared" si="174"/>
        <v>0</v>
      </c>
    </row>
    <row r="174" spans="1:28" s="7" customFormat="1">
      <c r="B174" s="6">
        <v>3</v>
      </c>
      <c r="C174" s="7" t="s">
        <v>118</v>
      </c>
      <c r="D174" s="4">
        <f t="shared" ref="D174:E174" si="228">SUM(D175+D187+D220)</f>
        <v>0</v>
      </c>
      <c r="E174" s="4">
        <f t="shared" si="228"/>
        <v>0</v>
      </c>
      <c r="F174" s="204">
        <f t="shared" si="219"/>
        <v>0</v>
      </c>
      <c r="G174" s="4"/>
      <c r="H174" s="4">
        <f t="shared" ref="H174:I174" si="229">SUM(H175+H187+H220)</f>
        <v>0</v>
      </c>
      <c r="I174" s="4">
        <f t="shared" si="229"/>
        <v>0</v>
      </c>
      <c r="J174" s="204">
        <f t="shared" si="221"/>
        <v>0</v>
      </c>
      <c r="K174" s="4">
        <f t="shared" ref="K174:T174" si="230">SUM(K175+K187+K220)</f>
        <v>0</v>
      </c>
      <c r="L174" s="4">
        <f t="shared" si="230"/>
        <v>0</v>
      </c>
      <c r="M174" s="4"/>
      <c r="N174" s="4">
        <f t="shared" si="230"/>
        <v>0</v>
      </c>
      <c r="O174" s="4">
        <f t="shared" si="230"/>
        <v>0</v>
      </c>
      <c r="P174" s="4">
        <f t="shared" si="230"/>
        <v>0</v>
      </c>
      <c r="Q174" s="4">
        <f t="shared" si="230"/>
        <v>0</v>
      </c>
      <c r="R174" s="4">
        <f t="shared" si="230"/>
        <v>0</v>
      </c>
      <c r="S174" s="4">
        <f t="shared" si="230"/>
        <v>0</v>
      </c>
      <c r="T174" s="4">
        <f t="shared" si="230"/>
        <v>0</v>
      </c>
      <c r="U174" s="204">
        <f t="shared" ref="U174:U237" si="231">SUM(K174:T174)</f>
        <v>0</v>
      </c>
      <c r="V174" s="204">
        <f t="shared" si="223"/>
        <v>0</v>
      </c>
      <c r="W174" s="4">
        <f t="shared" ref="W174" si="232">SUM(W175+W187+W220)</f>
        <v>0</v>
      </c>
      <c r="X174" s="204">
        <f t="shared" si="225"/>
        <v>0</v>
      </c>
      <c r="Y174" s="4">
        <f t="shared" ref="Y174" si="233">SUM(Y175+Y187+Y220)</f>
        <v>0</v>
      </c>
      <c r="Z174" s="4">
        <f t="shared" ref="Z174" si="234">SUM(Z175+Z187+Z220)</f>
        <v>0</v>
      </c>
      <c r="AB174" s="297">
        <f t="shared" si="174"/>
        <v>0</v>
      </c>
    </row>
    <row r="175" spans="1:28" s="7" customFormat="1" hidden="1">
      <c r="B175" s="6">
        <v>31</v>
      </c>
      <c r="D175" s="4">
        <f t="shared" ref="D175:E175" si="235">SUM(D176+D181+D183)</f>
        <v>0</v>
      </c>
      <c r="E175" s="4">
        <f t="shared" si="235"/>
        <v>0</v>
      </c>
      <c r="F175" s="204">
        <f t="shared" si="219"/>
        <v>0</v>
      </c>
      <c r="G175" s="4"/>
      <c r="H175" s="4">
        <f t="shared" ref="H175:I175" si="236">SUM(H176+H181+H183)</f>
        <v>0</v>
      </c>
      <c r="I175" s="4">
        <f t="shared" si="236"/>
        <v>0</v>
      </c>
      <c r="J175" s="204">
        <f t="shared" si="221"/>
        <v>0</v>
      </c>
      <c r="K175" s="4">
        <f t="shared" ref="K175:T175" si="237">SUM(K176+K181+K183)</f>
        <v>0</v>
      </c>
      <c r="L175" s="4">
        <f t="shared" si="237"/>
        <v>0</v>
      </c>
      <c r="M175" s="4"/>
      <c r="N175" s="4">
        <f t="shared" si="237"/>
        <v>0</v>
      </c>
      <c r="O175" s="4">
        <f t="shared" si="237"/>
        <v>0</v>
      </c>
      <c r="P175" s="4">
        <f t="shared" si="237"/>
        <v>0</v>
      </c>
      <c r="Q175" s="4">
        <f t="shared" si="237"/>
        <v>0</v>
      </c>
      <c r="R175" s="4">
        <f t="shared" si="237"/>
        <v>0</v>
      </c>
      <c r="S175" s="4">
        <f t="shared" si="237"/>
        <v>0</v>
      </c>
      <c r="T175" s="4">
        <f t="shared" si="237"/>
        <v>0</v>
      </c>
      <c r="U175" s="204">
        <f t="shared" si="231"/>
        <v>0</v>
      </c>
      <c r="V175" s="204">
        <f t="shared" si="223"/>
        <v>0</v>
      </c>
      <c r="W175" s="4">
        <f t="shared" ref="W175" si="238">SUM(W176+W181+W183)</f>
        <v>0</v>
      </c>
      <c r="X175" s="204">
        <f t="shared" si="225"/>
        <v>0</v>
      </c>
      <c r="Y175" s="4">
        <f t="shared" ref="Y175" si="239">SUM(Y176+Y181+Y183)</f>
        <v>0</v>
      </c>
      <c r="Z175" s="4">
        <f t="shared" ref="Z175" si="240">SUM(Z176+Z181+Z183)</f>
        <v>0</v>
      </c>
      <c r="AB175" s="297">
        <f t="shared" si="174"/>
        <v>0</v>
      </c>
    </row>
    <row r="176" spans="1:28" s="7" customFormat="1" hidden="1">
      <c r="B176" s="6">
        <v>311</v>
      </c>
      <c r="D176" s="4">
        <f t="shared" ref="D176:E176" si="241">SUM(D177+D178+D179+D180)</f>
        <v>0</v>
      </c>
      <c r="E176" s="4">
        <f t="shared" si="241"/>
        <v>0</v>
      </c>
      <c r="F176" s="204">
        <f t="shared" si="219"/>
        <v>0</v>
      </c>
      <c r="G176" s="4"/>
      <c r="H176" s="4">
        <f t="shared" ref="H176:I176" si="242">SUM(H177+H178+H179+H180)</f>
        <v>0</v>
      </c>
      <c r="I176" s="4">
        <f t="shared" si="242"/>
        <v>0</v>
      </c>
      <c r="J176" s="204">
        <f t="shared" si="221"/>
        <v>0</v>
      </c>
      <c r="K176" s="4">
        <f t="shared" ref="K176:T176" si="243">SUM(K177+K178+K179+K180)</f>
        <v>0</v>
      </c>
      <c r="L176" s="4">
        <f t="shared" si="243"/>
        <v>0</v>
      </c>
      <c r="M176" s="4"/>
      <c r="N176" s="4">
        <f t="shared" si="243"/>
        <v>0</v>
      </c>
      <c r="O176" s="4">
        <f t="shared" si="243"/>
        <v>0</v>
      </c>
      <c r="P176" s="4">
        <f t="shared" si="243"/>
        <v>0</v>
      </c>
      <c r="Q176" s="4">
        <f t="shared" si="243"/>
        <v>0</v>
      </c>
      <c r="R176" s="4">
        <f t="shared" si="243"/>
        <v>0</v>
      </c>
      <c r="S176" s="4">
        <f t="shared" si="243"/>
        <v>0</v>
      </c>
      <c r="T176" s="4">
        <f t="shared" si="243"/>
        <v>0</v>
      </c>
      <c r="U176" s="204">
        <f t="shared" si="231"/>
        <v>0</v>
      </c>
      <c r="V176" s="204">
        <f t="shared" si="223"/>
        <v>0</v>
      </c>
      <c r="W176" s="4">
        <f t="shared" ref="W176" si="244">SUM(W177+W178+W179+W180)</f>
        <v>0</v>
      </c>
      <c r="X176" s="204">
        <f t="shared" si="225"/>
        <v>0</v>
      </c>
      <c r="Y176" s="4">
        <f t="shared" ref="Y176" si="245">SUM(Y177+Y178+Y179+Y180)</f>
        <v>0</v>
      </c>
      <c r="Z176" s="4">
        <f t="shared" ref="Z176" si="246">SUM(Z177+Z178+Z179+Z180)</f>
        <v>0</v>
      </c>
      <c r="AB176" s="297">
        <f t="shared" si="174"/>
        <v>0</v>
      </c>
    </row>
    <row r="177" spans="1:28" s="205" customFormat="1" hidden="1">
      <c r="A177" s="200"/>
      <c r="B177" s="201" t="s">
        <v>0</v>
      </c>
      <c r="C177" s="202" t="s">
        <v>1</v>
      </c>
      <c r="D177" s="203"/>
      <c r="E177" s="203"/>
      <c r="F177" s="204">
        <f t="shared" ref="F177" si="247">SUM(H177:T177)</f>
        <v>0</v>
      </c>
      <c r="G177" s="204"/>
      <c r="H177" s="203"/>
      <c r="I177" s="203"/>
      <c r="J177" s="204">
        <f t="shared" si="221"/>
        <v>0</v>
      </c>
      <c r="K177" s="203"/>
      <c r="L177" s="203"/>
      <c r="M177" s="203"/>
      <c r="N177" s="203"/>
      <c r="O177" s="203"/>
      <c r="P177" s="203"/>
      <c r="Q177" s="203"/>
      <c r="R177" s="203"/>
      <c r="S177" s="203"/>
      <c r="T177" s="203"/>
      <c r="U177" s="204">
        <f t="shared" si="231"/>
        <v>0</v>
      </c>
      <c r="V177" s="204">
        <f t="shared" si="223"/>
        <v>0</v>
      </c>
      <c r="W177" s="203"/>
      <c r="X177" s="204">
        <f t="shared" si="225"/>
        <v>0</v>
      </c>
      <c r="Y177" s="203"/>
      <c r="Z177" s="203"/>
      <c r="AB177" s="297">
        <f t="shared" si="174"/>
        <v>0</v>
      </c>
    </row>
    <row r="178" spans="1:28" s="205" customFormat="1" hidden="1">
      <c r="A178" s="200"/>
      <c r="B178" s="201" t="s">
        <v>2</v>
      </c>
      <c r="C178" s="202" t="s">
        <v>3</v>
      </c>
      <c r="D178" s="203"/>
      <c r="E178" s="203"/>
      <c r="F178" s="204">
        <f t="shared" ref="F178:F232" si="248">SUM(H178:T178)</f>
        <v>0</v>
      </c>
      <c r="G178" s="204"/>
      <c r="H178" s="203"/>
      <c r="I178" s="203"/>
      <c r="J178" s="204">
        <f t="shared" si="221"/>
        <v>0</v>
      </c>
      <c r="K178" s="203"/>
      <c r="L178" s="203"/>
      <c r="M178" s="203"/>
      <c r="N178" s="203"/>
      <c r="O178" s="203"/>
      <c r="P178" s="203"/>
      <c r="Q178" s="203"/>
      <c r="R178" s="203"/>
      <c r="S178" s="203"/>
      <c r="T178" s="203"/>
      <c r="U178" s="204">
        <f t="shared" si="231"/>
        <v>0</v>
      </c>
      <c r="V178" s="204">
        <f t="shared" si="223"/>
        <v>0</v>
      </c>
      <c r="W178" s="203"/>
      <c r="X178" s="204">
        <f t="shared" si="225"/>
        <v>0</v>
      </c>
      <c r="Y178" s="203"/>
      <c r="Z178" s="203"/>
      <c r="AB178" s="297">
        <f t="shared" si="174"/>
        <v>0</v>
      </c>
    </row>
    <row r="179" spans="1:28" s="205" customFormat="1" hidden="1">
      <c r="A179" s="200"/>
      <c r="B179" s="201" t="s">
        <v>4</v>
      </c>
      <c r="C179" s="202" t="s">
        <v>5</v>
      </c>
      <c r="D179" s="203"/>
      <c r="E179" s="203"/>
      <c r="F179" s="204">
        <f t="shared" si="248"/>
        <v>0</v>
      </c>
      <c r="G179" s="204"/>
      <c r="H179" s="203"/>
      <c r="I179" s="203"/>
      <c r="J179" s="204">
        <f t="shared" si="221"/>
        <v>0</v>
      </c>
      <c r="K179" s="203"/>
      <c r="L179" s="203"/>
      <c r="M179" s="203"/>
      <c r="N179" s="203"/>
      <c r="O179" s="203"/>
      <c r="P179" s="203"/>
      <c r="Q179" s="203"/>
      <c r="R179" s="203"/>
      <c r="S179" s="203"/>
      <c r="T179" s="203"/>
      <c r="U179" s="204">
        <f t="shared" si="231"/>
        <v>0</v>
      </c>
      <c r="V179" s="204">
        <f t="shared" si="223"/>
        <v>0</v>
      </c>
      <c r="W179" s="203"/>
      <c r="X179" s="204">
        <f t="shared" si="225"/>
        <v>0</v>
      </c>
      <c r="Y179" s="203"/>
      <c r="Z179" s="203"/>
      <c r="AB179" s="297">
        <f t="shared" si="174"/>
        <v>0</v>
      </c>
    </row>
    <row r="180" spans="1:28" s="205" customFormat="1" hidden="1">
      <c r="A180" s="200"/>
      <c r="B180" s="201" t="s">
        <v>6</v>
      </c>
      <c r="C180" s="202" t="s">
        <v>7</v>
      </c>
      <c r="D180" s="203"/>
      <c r="E180" s="203"/>
      <c r="F180" s="204">
        <f t="shared" si="248"/>
        <v>0</v>
      </c>
      <c r="G180" s="204"/>
      <c r="H180" s="203"/>
      <c r="I180" s="203"/>
      <c r="J180" s="204">
        <f t="shared" si="221"/>
        <v>0</v>
      </c>
      <c r="K180" s="203"/>
      <c r="L180" s="203"/>
      <c r="M180" s="203"/>
      <c r="N180" s="203"/>
      <c r="O180" s="203"/>
      <c r="P180" s="203"/>
      <c r="Q180" s="203"/>
      <c r="R180" s="203"/>
      <c r="S180" s="203"/>
      <c r="T180" s="203"/>
      <c r="U180" s="204">
        <f t="shared" si="231"/>
        <v>0</v>
      </c>
      <c r="V180" s="204">
        <f t="shared" si="223"/>
        <v>0</v>
      </c>
      <c r="W180" s="203"/>
      <c r="X180" s="204">
        <f t="shared" si="225"/>
        <v>0</v>
      </c>
      <c r="Y180" s="203"/>
      <c r="Z180" s="203"/>
      <c r="AB180" s="297">
        <f t="shared" si="174"/>
        <v>0</v>
      </c>
    </row>
    <row r="181" spans="1:28" s="192" customFormat="1" hidden="1">
      <c r="A181" s="189"/>
      <c r="B181" s="189">
        <v>312</v>
      </c>
      <c r="C181" s="190"/>
      <c r="D181" s="191">
        <f>SUM(D182)</f>
        <v>0</v>
      </c>
      <c r="E181" s="191">
        <f t="shared" ref="E181:W181" si="249">SUM(E182)</f>
        <v>0</v>
      </c>
      <c r="F181" s="204">
        <f t="shared" si="248"/>
        <v>0</v>
      </c>
      <c r="G181" s="191"/>
      <c r="H181" s="191">
        <f t="shared" si="249"/>
        <v>0</v>
      </c>
      <c r="I181" s="191">
        <f t="shared" si="249"/>
        <v>0</v>
      </c>
      <c r="J181" s="204">
        <f t="shared" si="221"/>
        <v>0</v>
      </c>
      <c r="K181" s="191">
        <f t="shared" si="249"/>
        <v>0</v>
      </c>
      <c r="L181" s="191">
        <f t="shared" si="249"/>
        <v>0</v>
      </c>
      <c r="M181" s="191"/>
      <c r="N181" s="191">
        <f t="shared" si="249"/>
        <v>0</v>
      </c>
      <c r="O181" s="191">
        <f t="shared" si="249"/>
        <v>0</v>
      </c>
      <c r="P181" s="191">
        <f t="shared" si="249"/>
        <v>0</v>
      </c>
      <c r="Q181" s="191">
        <f t="shared" si="249"/>
        <v>0</v>
      </c>
      <c r="R181" s="191">
        <f t="shared" si="249"/>
        <v>0</v>
      </c>
      <c r="S181" s="191">
        <f t="shared" si="249"/>
        <v>0</v>
      </c>
      <c r="T181" s="191">
        <f t="shared" si="249"/>
        <v>0</v>
      </c>
      <c r="U181" s="204">
        <f t="shared" si="231"/>
        <v>0</v>
      </c>
      <c r="V181" s="204">
        <f t="shared" si="223"/>
        <v>0</v>
      </c>
      <c r="W181" s="191">
        <f t="shared" si="249"/>
        <v>0</v>
      </c>
      <c r="X181" s="204">
        <f t="shared" si="225"/>
        <v>0</v>
      </c>
      <c r="Y181" s="191">
        <f t="shared" ref="Y181:Z181" si="250">SUM(Y182)</f>
        <v>0</v>
      </c>
      <c r="Z181" s="191">
        <f t="shared" si="250"/>
        <v>0</v>
      </c>
      <c r="AB181" s="297">
        <f t="shared" si="174"/>
        <v>0</v>
      </c>
    </row>
    <row r="182" spans="1:28" s="205" customFormat="1" hidden="1">
      <c r="A182" s="200"/>
      <c r="B182" s="201" t="s">
        <v>8</v>
      </c>
      <c r="C182" s="202" t="s">
        <v>9</v>
      </c>
      <c r="D182" s="203"/>
      <c r="E182" s="203"/>
      <c r="F182" s="204">
        <f t="shared" si="248"/>
        <v>0</v>
      </c>
      <c r="G182" s="204"/>
      <c r="H182" s="203"/>
      <c r="I182" s="203"/>
      <c r="J182" s="204">
        <f t="shared" si="221"/>
        <v>0</v>
      </c>
      <c r="K182" s="203"/>
      <c r="L182" s="203"/>
      <c r="M182" s="203"/>
      <c r="N182" s="203"/>
      <c r="O182" s="203"/>
      <c r="P182" s="203"/>
      <c r="Q182" s="203"/>
      <c r="R182" s="203"/>
      <c r="S182" s="203"/>
      <c r="T182" s="203"/>
      <c r="U182" s="204">
        <f t="shared" si="231"/>
        <v>0</v>
      </c>
      <c r="V182" s="204">
        <f t="shared" si="223"/>
        <v>0</v>
      </c>
      <c r="W182" s="203"/>
      <c r="X182" s="204">
        <f t="shared" si="225"/>
        <v>0</v>
      </c>
      <c r="Y182" s="203"/>
      <c r="Z182" s="203"/>
      <c r="AB182" s="297">
        <f t="shared" si="174"/>
        <v>0</v>
      </c>
    </row>
    <row r="183" spans="1:28" s="192" customFormat="1" hidden="1">
      <c r="A183" s="189"/>
      <c r="B183" s="189">
        <v>313</v>
      </c>
      <c r="C183" s="190"/>
      <c r="D183" s="191">
        <f t="shared" ref="D183:E183" si="251">SUM(D184+D185+D186)</f>
        <v>0</v>
      </c>
      <c r="E183" s="191">
        <f t="shared" si="251"/>
        <v>0</v>
      </c>
      <c r="F183" s="204">
        <f t="shared" si="248"/>
        <v>0</v>
      </c>
      <c r="G183" s="191"/>
      <c r="H183" s="191">
        <f t="shared" ref="H183:I183" si="252">SUM(H184+H185+H186)</f>
        <v>0</v>
      </c>
      <c r="I183" s="191">
        <f t="shared" si="252"/>
        <v>0</v>
      </c>
      <c r="J183" s="204">
        <f t="shared" si="221"/>
        <v>0</v>
      </c>
      <c r="K183" s="191">
        <f t="shared" ref="K183:T183" si="253">SUM(K184+K185+K186)</f>
        <v>0</v>
      </c>
      <c r="L183" s="191">
        <f t="shared" si="253"/>
        <v>0</v>
      </c>
      <c r="M183" s="191"/>
      <c r="N183" s="191">
        <f t="shared" si="253"/>
        <v>0</v>
      </c>
      <c r="O183" s="191">
        <f t="shared" si="253"/>
        <v>0</v>
      </c>
      <c r="P183" s="191">
        <f t="shared" si="253"/>
        <v>0</v>
      </c>
      <c r="Q183" s="191">
        <f t="shared" si="253"/>
        <v>0</v>
      </c>
      <c r="R183" s="191">
        <f t="shared" si="253"/>
        <v>0</v>
      </c>
      <c r="S183" s="191">
        <f t="shared" si="253"/>
        <v>0</v>
      </c>
      <c r="T183" s="191">
        <f t="shared" si="253"/>
        <v>0</v>
      </c>
      <c r="U183" s="204">
        <f t="shared" si="231"/>
        <v>0</v>
      </c>
      <c r="V183" s="204">
        <f t="shared" si="223"/>
        <v>0</v>
      </c>
      <c r="W183" s="191">
        <f t="shared" ref="W183" si="254">SUM(W184+W185+W186)</f>
        <v>0</v>
      </c>
      <c r="X183" s="204">
        <f t="shared" si="225"/>
        <v>0</v>
      </c>
      <c r="Y183" s="191">
        <f t="shared" ref="Y183" si="255">SUM(Y184+Y185+Y186)</f>
        <v>0</v>
      </c>
      <c r="Z183" s="191">
        <f t="shared" ref="Z183" si="256">SUM(Z184+Z185+Z186)</f>
        <v>0</v>
      </c>
      <c r="AB183" s="297">
        <f t="shared" si="174"/>
        <v>0</v>
      </c>
    </row>
    <row r="184" spans="1:28" s="205" customFormat="1" hidden="1">
      <c r="A184" s="200"/>
      <c r="B184" s="201" t="s">
        <v>10</v>
      </c>
      <c r="C184" s="202" t="s">
        <v>11</v>
      </c>
      <c r="D184" s="203"/>
      <c r="E184" s="203"/>
      <c r="F184" s="204">
        <f t="shared" si="248"/>
        <v>0</v>
      </c>
      <c r="G184" s="204"/>
      <c r="H184" s="203"/>
      <c r="I184" s="203"/>
      <c r="J184" s="204">
        <f t="shared" si="221"/>
        <v>0</v>
      </c>
      <c r="K184" s="203"/>
      <c r="L184" s="203"/>
      <c r="M184" s="203"/>
      <c r="N184" s="203"/>
      <c r="O184" s="203"/>
      <c r="P184" s="203"/>
      <c r="Q184" s="203"/>
      <c r="R184" s="203"/>
      <c r="S184" s="203"/>
      <c r="T184" s="203"/>
      <c r="U184" s="204">
        <f t="shared" si="231"/>
        <v>0</v>
      </c>
      <c r="V184" s="204">
        <f t="shared" si="223"/>
        <v>0</v>
      </c>
      <c r="W184" s="203"/>
      <c r="X184" s="204">
        <f t="shared" si="225"/>
        <v>0</v>
      </c>
      <c r="Y184" s="203"/>
      <c r="Z184" s="203"/>
      <c r="AB184" s="297">
        <f t="shared" si="174"/>
        <v>0</v>
      </c>
    </row>
    <row r="185" spans="1:28" s="205" customFormat="1" hidden="1">
      <c r="A185" s="200"/>
      <c r="B185" s="201" t="s">
        <v>12</v>
      </c>
      <c r="C185" s="202" t="s">
        <v>13</v>
      </c>
      <c r="D185" s="203"/>
      <c r="E185" s="203"/>
      <c r="F185" s="204">
        <f t="shared" si="248"/>
        <v>0</v>
      </c>
      <c r="G185" s="204"/>
      <c r="H185" s="203"/>
      <c r="I185" s="203"/>
      <c r="J185" s="204">
        <f t="shared" si="221"/>
        <v>0</v>
      </c>
      <c r="K185" s="203"/>
      <c r="L185" s="203"/>
      <c r="M185" s="203"/>
      <c r="N185" s="203"/>
      <c r="O185" s="203"/>
      <c r="P185" s="203"/>
      <c r="Q185" s="203"/>
      <c r="R185" s="203"/>
      <c r="S185" s="203"/>
      <c r="T185" s="203"/>
      <c r="U185" s="204">
        <f t="shared" si="231"/>
        <v>0</v>
      </c>
      <c r="V185" s="204">
        <f t="shared" si="223"/>
        <v>0</v>
      </c>
      <c r="W185" s="203"/>
      <c r="X185" s="204">
        <f t="shared" si="225"/>
        <v>0</v>
      </c>
      <c r="Y185" s="203"/>
      <c r="Z185" s="203"/>
      <c r="AB185" s="297">
        <f t="shared" si="174"/>
        <v>0</v>
      </c>
    </row>
    <row r="186" spans="1:28" s="205" customFormat="1" ht="12.75" hidden="1" customHeight="1">
      <c r="A186" s="200"/>
      <c r="B186" s="201" t="s">
        <v>14</v>
      </c>
      <c r="C186" s="202" t="s">
        <v>15</v>
      </c>
      <c r="D186" s="203"/>
      <c r="E186" s="203"/>
      <c r="F186" s="204">
        <f t="shared" si="248"/>
        <v>0</v>
      </c>
      <c r="G186" s="204"/>
      <c r="H186" s="203"/>
      <c r="I186" s="203"/>
      <c r="J186" s="204">
        <f t="shared" si="221"/>
        <v>0</v>
      </c>
      <c r="K186" s="203"/>
      <c r="L186" s="203"/>
      <c r="M186" s="203"/>
      <c r="N186" s="203"/>
      <c r="O186" s="203"/>
      <c r="P186" s="203"/>
      <c r="Q186" s="203"/>
      <c r="R186" s="203"/>
      <c r="S186" s="203"/>
      <c r="T186" s="203"/>
      <c r="U186" s="204">
        <f t="shared" si="231"/>
        <v>0</v>
      </c>
      <c r="V186" s="204">
        <f t="shared" si="223"/>
        <v>0</v>
      </c>
      <c r="W186" s="203"/>
      <c r="X186" s="204">
        <f t="shared" si="225"/>
        <v>0</v>
      </c>
      <c r="Y186" s="203"/>
      <c r="Z186" s="203"/>
      <c r="AB186" s="297">
        <f t="shared" si="174"/>
        <v>0</v>
      </c>
    </row>
    <row r="187" spans="1:28" s="192" customFormat="1" ht="12.75" customHeight="1">
      <c r="A187" s="189"/>
      <c r="B187" s="189">
        <v>32</v>
      </c>
      <c r="C187" s="190" t="s">
        <v>589</v>
      </c>
      <c r="D187" s="191">
        <f t="shared" ref="D187:E187" si="257">SUM(D188+D193+D200+D210+D212)</f>
        <v>0</v>
      </c>
      <c r="E187" s="191">
        <f t="shared" si="257"/>
        <v>0</v>
      </c>
      <c r="F187" s="204">
        <f t="shared" si="248"/>
        <v>0</v>
      </c>
      <c r="G187" s="191"/>
      <c r="H187" s="191">
        <f t="shared" ref="H187:I187" si="258">SUM(H188+H193+H200+H210+H212)</f>
        <v>0</v>
      </c>
      <c r="I187" s="191">
        <f t="shared" si="258"/>
        <v>0</v>
      </c>
      <c r="J187" s="204">
        <f t="shared" si="221"/>
        <v>0</v>
      </c>
      <c r="K187" s="191">
        <f t="shared" ref="K187:T187" si="259">SUM(K188+K193+K200+K210+K212)</f>
        <v>0</v>
      </c>
      <c r="L187" s="191">
        <f t="shared" si="259"/>
        <v>0</v>
      </c>
      <c r="M187" s="191"/>
      <c r="N187" s="191">
        <f t="shared" si="259"/>
        <v>0</v>
      </c>
      <c r="O187" s="191">
        <f t="shared" si="259"/>
        <v>0</v>
      </c>
      <c r="P187" s="191">
        <f t="shared" si="259"/>
        <v>0</v>
      </c>
      <c r="Q187" s="191">
        <f t="shared" si="259"/>
        <v>0</v>
      </c>
      <c r="R187" s="191">
        <f t="shared" si="259"/>
        <v>0</v>
      </c>
      <c r="S187" s="191">
        <f t="shared" si="259"/>
        <v>0</v>
      </c>
      <c r="T187" s="191">
        <f t="shared" si="259"/>
        <v>0</v>
      </c>
      <c r="U187" s="204">
        <f t="shared" si="231"/>
        <v>0</v>
      </c>
      <c r="V187" s="204">
        <f t="shared" si="223"/>
        <v>0</v>
      </c>
      <c r="W187" s="191">
        <f t="shared" ref="W187" si="260">SUM(W188+W193+W200+W210+W212)</f>
        <v>0</v>
      </c>
      <c r="X187" s="204">
        <f t="shared" si="225"/>
        <v>0</v>
      </c>
      <c r="Y187" s="191"/>
      <c r="Z187" s="191"/>
      <c r="AB187" s="297">
        <f t="shared" si="174"/>
        <v>0</v>
      </c>
    </row>
    <row r="188" spans="1:28" s="192" customFormat="1" ht="12.75" hidden="1" customHeight="1">
      <c r="A188" s="189"/>
      <c r="B188" s="189">
        <v>321</v>
      </c>
      <c r="C188" s="190"/>
      <c r="D188" s="191">
        <f t="shared" ref="D188:E188" si="261">SUM(D189+D190+D191+D192)</f>
        <v>0</v>
      </c>
      <c r="E188" s="191">
        <f t="shared" si="261"/>
        <v>0</v>
      </c>
      <c r="F188" s="204">
        <f t="shared" si="248"/>
        <v>0</v>
      </c>
      <c r="G188" s="191"/>
      <c r="H188" s="191">
        <f t="shared" ref="H188:I188" si="262">SUM(H189+H190+H191+H192)</f>
        <v>0</v>
      </c>
      <c r="I188" s="191">
        <f t="shared" si="262"/>
        <v>0</v>
      </c>
      <c r="J188" s="204">
        <f t="shared" si="221"/>
        <v>0</v>
      </c>
      <c r="K188" s="191">
        <f t="shared" ref="K188:T188" si="263">SUM(K189+K190+K191+K192)</f>
        <v>0</v>
      </c>
      <c r="L188" s="191">
        <f t="shared" si="263"/>
        <v>0</v>
      </c>
      <c r="M188" s="191"/>
      <c r="N188" s="191">
        <f t="shared" si="263"/>
        <v>0</v>
      </c>
      <c r="O188" s="191">
        <f t="shared" si="263"/>
        <v>0</v>
      </c>
      <c r="P188" s="191">
        <f t="shared" si="263"/>
        <v>0</v>
      </c>
      <c r="Q188" s="191">
        <f t="shared" si="263"/>
        <v>0</v>
      </c>
      <c r="R188" s="191">
        <f t="shared" si="263"/>
        <v>0</v>
      </c>
      <c r="S188" s="191">
        <f t="shared" si="263"/>
        <v>0</v>
      </c>
      <c r="T188" s="191">
        <f t="shared" si="263"/>
        <v>0</v>
      </c>
      <c r="U188" s="204">
        <f t="shared" si="231"/>
        <v>0</v>
      </c>
      <c r="V188" s="204">
        <f t="shared" si="223"/>
        <v>0</v>
      </c>
      <c r="W188" s="191">
        <f t="shared" ref="W188" si="264">SUM(W189+W190+W191+W192)</f>
        <v>0</v>
      </c>
      <c r="X188" s="204">
        <f t="shared" si="225"/>
        <v>0</v>
      </c>
      <c r="Y188" s="191">
        <f t="shared" ref="Y188" si="265">SUM(Y189+Y190+Y191+Y192)</f>
        <v>0</v>
      </c>
      <c r="Z188" s="191">
        <f t="shared" ref="Z188" si="266">SUM(Z189+Z190+Z191+Z192)</f>
        <v>0</v>
      </c>
      <c r="AB188" s="297">
        <f t="shared" si="174"/>
        <v>0</v>
      </c>
    </row>
    <row r="189" spans="1:28" s="205" customFormat="1" hidden="1">
      <c r="A189" s="200"/>
      <c r="B189" s="201" t="s">
        <v>16</v>
      </c>
      <c r="C189" s="202" t="s">
        <v>17</v>
      </c>
      <c r="D189" s="203"/>
      <c r="E189" s="203"/>
      <c r="F189" s="204">
        <f t="shared" si="248"/>
        <v>0</v>
      </c>
      <c r="G189" s="204"/>
      <c r="H189" s="203"/>
      <c r="I189" s="203"/>
      <c r="J189" s="204">
        <f t="shared" si="221"/>
        <v>0</v>
      </c>
      <c r="K189" s="203"/>
      <c r="L189" s="203"/>
      <c r="M189" s="203"/>
      <c r="N189" s="203"/>
      <c r="O189" s="203"/>
      <c r="P189" s="203"/>
      <c r="Q189" s="203"/>
      <c r="R189" s="203"/>
      <c r="S189" s="203"/>
      <c r="T189" s="203"/>
      <c r="U189" s="204">
        <f t="shared" si="231"/>
        <v>0</v>
      </c>
      <c r="V189" s="204">
        <f t="shared" si="223"/>
        <v>0</v>
      </c>
      <c r="W189" s="203"/>
      <c r="X189" s="204">
        <f t="shared" si="225"/>
        <v>0</v>
      </c>
      <c r="Y189" s="203"/>
      <c r="Z189" s="203"/>
      <c r="AB189" s="297">
        <f t="shared" si="174"/>
        <v>0</v>
      </c>
    </row>
    <row r="190" spans="1:28" s="205" customFormat="1" hidden="1">
      <c r="A190" s="200"/>
      <c r="B190" s="201" t="s">
        <v>18</v>
      </c>
      <c r="C190" s="202" t="s">
        <v>19</v>
      </c>
      <c r="D190" s="203"/>
      <c r="E190" s="203"/>
      <c r="F190" s="204">
        <f t="shared" si="248"/>
        <v>0</v>
      </c>
      <c r="G190" s="204"/>
      <c r="H190" s="203"/>
      <c r="I190" s="203"/>
      <c r="J190" s="204">
        <f t="shared" si="221"/>
        <v>0</v>
      </c>
      <c r="K190" s="203"/>
      <c r="L190" s="203"/>
      <c r="M190" s="203"/>
      <c r="N190" s="203"/>
      <c r="O190" s="203"/>
      <c r="P190" s="203"/>
      <c r="Q190" s="203"/>
      <c r="R190" s="203"/>
      <c r="S190" s="203"/>
      <c r="T190" s="203"/>
      <c r="U190" s="204">
        <f t="shared" si="231"/>
        <v>0</v>
      </c>
      <c r="V190" s="204">
        <f t="shared" si="223"/>
        <v>0</v>
      </c>
      <c r="W190" s="203"/>
      <c r="X190" s="204">
        <f t="shared" si="225"/>
        <v>0</v>
      </c>
      <c r="Y190" s="203"/>
      <c r="Z190" s="203"/>
      <c r="AB190" s="297">
        <f t="shared" si="174"/>
        <v>0</v>
      </c>
    </row>
    <row r="191" spans="1:28" s="205" customFormat="1" hidden="1">
      <c r="A191" s="200"/>
      <c r="B191" s="201" t="s">
        <v>20</v>
      </c>
      <c r="C191" s="202" t="s">
        <v>21</v>
      </c>
      <c r="D191" s="203"/>
      <c r="E191" s="203"/>
      <c r="F191" s="204">
        <f t="shared" si="248"/>
        <v>0</v>
      </c>
      <c r="G191" s="204"/>
      <c r="H191" s="203"/>
      <c r="I191" s="203"/>
      <c r="J191" s="204">
        <f t="shared" si="221"/>
        <v>0</v>
      </c>
      <c r="K191" s="203"/>
      <c r="L191" s="203"/>
      <c r="M191" s="203"/>
      <c r="N191" s="203"/>
      <c r="O191" s="203"/>
      <c r="P191" s="203"/>
      <c r="Q191" s="203"/>
      <c r="R191" s="203"/>
      <c r="S191" s="203"/>
      <c r="T191" s="203"/>
      <c r="U191" s="204">
        <f t="shared" si="231"/>
        <v>0</v>
      </c>
      <c r="V191" s="204">
        <f t="shared" si="223"/>
        <v>0</v>
      </c>
      <c r="W191" s="203"/>
      <c r="X191" s="204">
        <f t="shared" si="225"/>
        <v>0</v>
      </c>
      <c r="Y191" s="203"/>
      <c r="Z191" s="203"/>
      <c r="AB191" s="297">
        <f t="shared" si="174"/>
        <v>0</v>
      </c>
    </row>
    <row r="192" spans="1:28" s="205" customFormat="1" hidden="1">
      <c r="A192" s="200"/>
      <c r="B192" s="200">
        <v>3214</v>
      </c>
      <c r="C192" s="202" t="s">
        <v>22</v>
      </c>
      <c r="D192" s="203"/>
      <c r="E192" s="203"/>
      <c r="F192" s="204">
        <f t="shared" si="248"/>
        <v>0</v>
      </c>
      <c r="G192" s="204"/>
      <c r="H192" s="203"/>
      <c r="I192" s="203"/>
      <c r="J192" s="204">
        <f t="shared" si="221"/>
        <v>0</v>
      </c>
      <c r="K192" s="203"/>
      <c r="L192" s="203"/>
      <c r="M192" s="203"/>
      <c r="N192" s="203"/>
      <c r="O192" s="203"/>
      <c r="P192" s="203"/>
      <c r="Q192" s="203"/>
      <c r="R192" s="203"/>
      <c r="S192" s="203"/>
      <c r="T192" s="203"/>
      <c r="U192" s="204">
        <f t="shared" si="231"/>
        <v>0</v>
      </c>
      <c r="V192" s="204">
        <f t="shared" si="223"/>
        <v>0</v>
      </c>
      <c r="W192" s="203"/>
      <c r="X192" s="204">
        <f t="shared" si="225"/>
        <v>0</v>
      </c>
      <c r="Y192" s="203"/>
      <c r="Z192" s="203"/>
      <c r="AB192" s="297">
        <f t="shared" si="174"/>
        <v>0</v>
      </c>
    </row>
    <row r="193" spans="1:28" s="192" customFormat="1" hidden="1">
      <c r="A193" s="189"/>
      <c r="B193" s="189">
        <v>322</v>
      </c>
      <c r="C193" s="190"/>
      <c r="D193" s="191">
        <f t="shared" ref="D193:E193" si="267">SUM(D194+D195+D196+D197+D198+D199)</f>
        <v>0</v>
      </c>
      <c r="E193" s="191">
        <f t="shared" si="267"/>
        <v>0</v>
      </c>
      <c r="F193" s="204">
        <f t="shared" si="248"/>
        <v>0</v>
      </c>
      <c r="G193" s="191"/>
      <c r="H193" s="191">
        <f t="shared" ref="H193:I193" si="268">SUM(H194+H195+H196+H197+H198+H199)</f>
        <v>0</v>
      </c>
      <c r="I193" s="191">
        <f t="shared" si="268"/>
        <v>0</v>
      </c>
      <c r="J193" s="204">
        <f t="shared" si="221"/>
        <v>0</v>
      </c>
      <c r="K193" s="191">
        <f t="shared" ref="K193:T193" si="269">SUM(K194+K195+K196+K197+K198+K199)</f>
        <v>0</v>
      </c>
      <c r="L193" s="191">
        <f t="shared" si="269"/>
        <v>0</v>
      </c>
      <c r="M193" s="191"/>
      <c r="N193" s="191">
        <f t="shared" si="269"/>
        <v>0</v>
      </c>
      <c r="O193" s="191">
        <f t="shared" si="269"/>
        <v>0</v>
      </c>
      <c r="P193" s="191">
        <f t="shared" si="269"/>
        <v>0</v>
      </c>
      <c r="Q193" s="191">
        <f t="shared" si="269"/>
        <v>0</v>
      </c>
      <c r="R193" s="191">
        <f t="shared" si="269"/>
        <v>0</v>
      </c>
      <c r="S193" s="191">
        <f t="shared" si="269"/>
        <v>0</v>
      </c>
      <c r="T193" s="191">
        <f t="shared" si="269"/>
        <v>0</v>
      </c>
      <c r="U193" s="204">
        <f t="shared" si="231"/>
        <v>0</v>
      </c>
      <c r="V193" s="204">
        <f t="shared" si="223"/>
        <v>0</v>
      </c>
      <c r="W193" s="191">
        <f t="shared" ref="W193" si="270">SUM(W194+W195+W196+W197+W198+W199)</f>
        <v>0</v>
      </c>
      <c r="X193" s="204">
        <f t="shared" si="225"/>
        <v>0</v>
      </c>
      <c r="Y193" s="191">
        <f t="shared" ref="Y193" si="271">SUM(Y194+Y195+Y196+Y197+Y198+Y199)</f>
        <v>0</v>
      </c>
      <c r="Z193" s="191">
        <f t="shared" ref="Z193" si="272">SUM(Z194+Z195+Z196+Z197+Z198+Z199)</f>
        <v>0</v>
      </c>
      <c r="AB193" s="297">
        <f t="shared" si="174"/>
        <v>0</v>
      </c>
    </row>
    <row r="194" spans="1:28" s="205" customFormat="1" hidden="1">
      <c r="A194" s="200"/>
      <c r="B194" s="201" t="s">
        <v>23</v>
      </c>
      <c r="C194" s="202" t="s">
        <v>24</v>
      </c>
      <c r="D194" s="203"/>
      <c r="E194" s="203"/>
      <c r="F194" s="204">
        <f t="shared" si="248"/>
        <v>0</v>
      </c>
      <c r="G194" s="204"/>
      <c r="H194" s="203"/>
      <c r="I194" s="203"/>
      <c r="J194" s="204">
        <f t="shared" si="221"/>
        <v>0</v>
      </c>
      <c r="K194" s="203"/>
      <c r="L194" s="203"/>
      <c r="M194" s="203"/>
      <c r="N194" s="203"/>
      <c r="O194" s="203"/>
      <c r="P194" s="203"/>
      <c r="Q194" s="203"/>
      <c r="R194" s="203"/>
      <c r="S194" s="203"/>
      <c r="T194" s="203"/>
      <c r="U194" s="204">
        <f t="shared" si="231"/>
        <v>0</v>
      </c>
      <c r="V194" s="204">
        <f t="shared" si="223"/>
        <v>0</v>
      </c>
      <c r="W194" s="203"/>
      <c r="X194" s="204">
        <f t="shared" si="225"/>
        <v>0</v>
      </c>
      <c r="Y194" s="203"/>
      <c r="Z194" s="203"/>
      <c r="AB194" s="297">
        <f t="shared" si="174"/>
        <v>0</v>
      </c>
    </row>
    <row r="195" spans="1:28" s="205" customFormat="1" hidden="1">
      <c r="A195" s="200"/>
      <c r="B195" s="201" t="s">
        <v>25</v>
      </c>
      <c r="C195" s="202" t="s">
        <v>26</v>
      </c>
      <c r="D195" s="203"/>
      <c r="E195" s="203"/>
      <c r="F195" s="204">
        <f t="shared" si="248"/>
        <v>0</v>
      </c>
      <c r="G195" s="204"/>
      <c r="H195" s="203"/>
      <c r="I195" s="203"/>
      <c r="J195" s="204">
        <f t="shared" si="221"/>
        <v>0</v>
      </c>
      <c r="K195" s="203"/>
      <c r="L195" s="203"/>
      <c r="M195" s="203"/>
      <c r="N195" s="203"/>
      <c r="O195" s="203"/>
      <c r="P195" s="203"/>
      <c r="Q195" s="203"/>
      <c r="R195" s="203"/>
      <c r="S195" s="203"/>
      <c r="T195" s="203"/>
      <c r="U195" s="204">
        <f t="shared" si="231"/>
        <v>0</v>
      </c>
      <c r="V195" s="204">
        <f t="shared" si="223"/>
        <v>0</v>
      </c>
      <c r="W195" s="203"/>
      <c r="X195" s="204">
        <f t="shared" si="225"/>
        <v>0</v>
      </c>
      <c r="Y195" s="203"/>
      <c r="Z195" s="203"/>
      <c r="AB195" s="297">
        <f t="shared" si="174"/>
        <v>0</v>
      </c>
    </row>
    <row r="196" spans="1:28" s="205" customFormat="1" hidden="1">
      <c r="A196" s="200"/>
      <c r="B196" s="201" t="s">
        <v>27</v>
      </c>
      <c r="C196" s="202" t="s">
        <v>28</v>
      </c>
      <c r="D196" s="203"/>
      <c r="E196" s="203"/>
      <c r="F196" s="204">
        <f t="shared" si="248"/>
        <v>0</v>
      </c>
      <c r="G196" s="204"/>
      <c r="H196" s="203"/>
      <c r="I196" s="203"/>
      <c r="J196" s="204">
        <f t="shared" si="221"/>
        <v>0</v>
      </c>
      <c r="K196" s="203"/>
      <c r="L196" s="203"/>
      <c r="M196" s="203"/>
      <c r="N196" s="203"/>
      <c r="O196" s="203"/>
      <c r="P196" s="203"/>
      <c r="Q196" s="203"/>
      <c r="R196" s="203"/>
      <c r="S196" s="203"/>
      <c r="T196" s="203"/>
      <c r="U196" s="204">
        <f t="shared" si="231"/>
        <v>0</v>
      </c>
      <c r="V196" s="204">
        <f t="shared" si="223"/>
        <v>0</v>
      </c>
      <c r="W196" s="203"/>
      <c r="X196" s="204">
        <f t="shared" si="225"/>
        <v>0</v>
      </c>
      <c r="Y196" s="203"/>
      <c r="Z196" s="203"/>
      <c r="AB196" s="297">
        <f t="shared" si="174"/>
        <v>0</v>
      </c>
    </row>
    <row r="197" spans="1:28" s="205" customFormat="1" hidden="1">
      <c r="A197" s="200"/>
      <c r="B197" s="201" t="s">
        <v>29</v>
      </c>
      <c r="C197" s="202" t="s">
        <v>30</v>
      </c>
      <c r="D197" s="203"/>
      <c r="E197" s="203"/>
      <c r="F197" s="204">
        <f t="shared" si="248"/>
        <v>0</v>
      </c>
      <c r="G197" s="204"/>
      <c r="H197" s="203"/>
      <c r="I197" s="203"/>
      <c r="J197" s="204">
        <f t="shared" si="221"/>
        <v>0</v>
      </c>
      <c r="K197" s="203"/>
      <c r="L197" s="203"/>
      <c r="M197" s="203"/>
      <c r="N197" s="203"/>
      <c r="O197" s="203"/>
      <c r="P197" s="203"/>
      <c r="Q197" s="203"/>
      <c r="R197" s="203"/>
      <c r="S197" s="203"/>
      <c r="T197" s="203"/>
      <c r="U197" s="204">
        <f t="shared" si="231"/>
        <v>0</v>
      </c>
      <c r="V197" s="204">
        <f t="shared" si="223"/>
        <v>0</v>
      </c>
      <c r="W197" s="203"/>
      <c r="X197" s="204">
        <f t="shared" si="225"/>
        <v>0</v>
      </c>
      <c r="Y197" s="203"/>
      <c r="Z197" s="203"/>
      <c r="AB197" s="297">
        <f t="shared" si="174"/>
        <v>0</v>
      </c>
    </row>
    <row r="198" spans="1:28" s="205" customFormat="1" hidden="1">
      <c r="A198" s="200"/>
      <c r="B198" s="201" t="s">
        <v>31</v>
      </c>
      <c r="C198" s="202" t="s">
        <v>32</v>
      </c>
      <c r="D198" s="203"/>
      <c r="E198" s="203"/>
      <c r="F198" s="204">
        <f t="shared" si="248"/>
        <v>0</v>
      </c>
      <c r="G198" s="204"/>
      <c r="H198" s="203"/>
      <c r="I198" s="203"/>
      <c r="J198" s="204">
        <f t="shared" si="221"/>
        <v>0</v>
      </c>
      <c r="K198" s="203"/>
      <c r="L198" s="203"/>
      <c r="M198" s="203"/>
      <c r="N198" s="203"/>
      <c r="O198" s="203"/>
      <c r="P198" s="203"/>
      <c r="Q198" s="203"/>
      <c r="R198" s="203"/>
      <c r="S198" s="203"/>
      <c r="T198" s="203"/>
      <c r="U198" s="204">
        <f t="shared" si="231"/>
        <v>0</v>
      </c>
      <c r="V198" s="204">
        <f t="shared" si="223"/>
        <v>0</v>
      </c>
      <c r="W198" s="203"/>
      <c r="X198" s="204">
        <f t="shared" si="225"/>
        <v>0</v>
      </c>
      <c r="Y198" s="203"/>
      <c r="Z198" s="203"/>
      <c r="AB198" s="297">
        <f t="shared" si="174"/>
        <v>0</v>
      </c>
    </row>
    <row r="199" spans="1:28" s="205" customFormat="1" hidden="1">
      <c r="A199" s="200"/>
      <c r="B199" s="207" t="s">
        <v>33</v>
      </c>
      <c r="C199" s="202" t="s">
        <v>34</v>
      </c>
      <c r="D199" s="203"/>
      <c r="E199" s="203"/>
      <c r="F199" s="204">
        <f t="shared" si="248"/>
        <v>0</v>
      </c>
      <c r="G199" s="204"/>
      <c r="H199" s="203"/>
      <c r="I199" s="203"/>
      <c r="J199" s="204">
        <f t="shared" si="221"/>
        <v>0</v>
      </c>
      <c r="K199" s="203"/>
      <c r="L199" s="203"/>
      <c r="M199" s="203"/>
      <c r="N199" s="203"/>
      <c r="O199" s="203"/>
      <c r="P199" s="203"/>
      <c r="Q199" s="203"/>
      <c r="R199" s="203"/>
      <c r="S199" s="203"/>
      <c r="T199" s="203"/>
      <c r="U199" s="204">
        <f t="shared" si="231"/>
        <v>0</v>
      </c>
      <c r="V199" s="204">
        <f t="shared" si="223"/>
        <v>0</v>
      </c>
      <c r="W199" s="203"/>
      <c r="X199" s="204">
        <f t="shared" si="225"/>
        <v>0</v>
      </c>
      <c r="Y199" s="203"/>
      <c r="Z199" s="203"/>
      <c r="AB199" s="297">
        <f t="shared" si="174"/>
        <v>0</v>
      </c>
    </row>
    <row r="200" spans="1:28" s="192" customFormat="1">
      <c r="A200" s="189"/>
      <c r="B200" s="189">
        <v>323</v>
      </c>
      <c r="C200" s="190" t="s">
        <v>597</v>
      </c>
      <c r="D200" s="191">
        <f t="shared" ref="D200:E200" si="273">SUM(D201+D202+D203+D204+D205+D206+D207+D208+D209)</f>
        <v>0</v>
      </c>
      <c r="E200" s="191">
        <f t="shared" si="273"/>
        <v>0</v>
      </c>
      <c r="F200" s="204">
        <f t="shared" si="248"/>
        <v>0</v>
      </c>
      <c r="G200" s="191"/>
      <c r="H200" s="191">
        <f t="shared" ref="H200:I200" si="274">SUM(H201+H202+H203+H204+H205+H206+H207+H208+H209)</f>
        <v>0</v>
      </c>
      <c r="I200" s="191">
        <f t="shared" si="274"/>
        <v>0</v>
      </c>
      <c r="J200" s="204">
        <f t="shared" si="221"/>
        <v>0</v>
      </c>
      <c r="K200" s="191">
        <f t="shared" ref="K200:T200" si="275">SUM(K201+K202+K203+K204+K205+K206+K207+K208+K209)</f>
        <v>0</v>
      </c>
      <c r="L200" s="191">
        <f t="shared" si="275"/>
        <v>0</v>
      </c>
      <c r="M200" s="191"/>
      <c r="N200" s="191">
        <f t="shared" si="275"/>
        <v>0</v>
      </c>
      <c r="O200" s="191">
        <f t="shared" si="275"/>
        <v>0</v>
      </c>
      <c r="P200" s="191">
        <f t="shared" si="275"/>
        <v>0</v>
      </c>
      <c r="Q200" s="191">
        <f t="shared" si="275"/>
        <v>0</v>
      </c>
      <c r="R200" s="191">
        <f t="shared" si="275"/>
        <v>0</v>
      </c>
      <c r="S200" s="191">
        <f t="shared" si="275"/>
        <v>0</v>
      </c>
      <c r="T200" s="191">
        <f t="shared" si="275"/>
        <v>0</v>
      </c>
      <c r="U200" s="204">
        <f t="shared" si="231"/>
        <v>0</v>
      </c>
      <c r="V200" s="204">
        <f t="shared" si="223"/>
        <v>0</v>
      </c>
      <c r="W200" s="191">
        <f t="shared" ref="W200" si="276">SUM(W201+W202+W203+W204+W205+W206+W207+W208+W209)</f>
        <v>0</v>
      </c>
      <c r="X200" s="204">
        <f t="shared" si="225"/>
        <v>0</v>
      </c>
      <c r="Y200" s="191"/>
      <c r="Z200" s="191"/>
      <c r="AB200" s="297">
        <f t="shared" si="174"/>
        <v>0</v>
      </c>
    </row>
    <row r="201" spans="1:28" s="205" customFormat="1" hidden="1">
      <c r="A201" s="200"/>
      <c r="B201" s="201" t="s">
        <v>35</v>
      </c>
      <c r="C201" s="202" t="s">
        <v>36</v>
      </c>
      <c r="D201" s="203"/>
      <c r="E201" s="203"/>
      <c r="F201" s="204">
        <f t="shared" si="248"/>
        <v>0</v>
      </c>
      <c r="G201" s="204"/>
      <c r="H201" s="203"/>
      <c r="I201" s="203"/>
      <c r="J201" s="204">
        <f t="shared" si="221"/>
        <v>0</v>
      </c>
      <c r="K201" s="203"/>
      <c r="L201" s="203"/>
      <c r="M201" s="203"/>
      <c r="N201" s="203"/>
      <c r="O201" s="203"/>
      <c r="P201" s="203"/>
      <c r="Q201" s="203"/>
      <c r="R201" s="203"/>
      <c r="S201" s="203"/>
      <c r="T201" s="203"/>
      <c r="U201" s="204">
        <f t="shared" si="231"/>
        <v>0</v>
      </c>
      <c r="V201" s="204">
        <f t="shared" si="223"/>
        <v>0</v>
      </c>
      <c r="W201" s="203"/>
      <c r="X201" s="204">
        <f t="shared" si="225"/>
        <v>0</v>
      </c>
      <c r="Y201" s="203"/>
      <c r="Z201" s="203"/>
      <c r="AB201" s="297">
        <f t="shared" si="174"/>
        <v>0</v>
      </c>
    </row>
    <row r="202" spans="1:28" s="205" customFormat="1" hidden="1">
      <c r="A202" s="200"/>
      <c r="B202" s="201" t="s">
        <v>37</v>
      </c>
      <c r="C202" s="202" t="s">
        <v>38</v>
      </c>
      <c r="D202" s="203"/>
      <c r="E202" s="203"/>
      <c r="F202" s="204">
        <f t="shared" si="248"/>
        <v>0</v>
      </c>
      <c r="G202" s="204"/>
      <c r="H202" s="203"/>
      <c r="I202" s="203"/>
      <c r="J202" s="204">
        <f t="shared" si="221"/>
        <v>0</v>
      </c>
      <c r="K202" s="203"/>
      <c r="L202" s="203"/>
      <c r="M202" s="203"/>
      <c r="N202" s="203"/>
      <c r="O202" s="203"/>
      <c r="P202" s="203"/>
      <c r="Q202" s="203"/>
      <c r="R202" s="203"/>
      <c r="S202" s="203"/>
      <c r="T202" s="203"/>
      <c r="U202" s="204">
        <f t="shared" si="231"/>
        <v>0</v>
      </c>
      <c r="V202" s="204">
        <f t="shared" si="223"/>
        <v>0</v>
      </c>
      <c r="W202" s="203"/>
      <c r="X202" s="204">
        <f t="shared" si="225"/>
        <v>0</v>
      </c>
      <c r="Y202" s="203"/>
      <c r="Z202" s="203"/>
      <c r="AB202" s="297">
        <f t="shared" si="174"/>
        <v>0</v>
      </c>
    </row>
    <row r="203" spans="1:28" s="205" customFormat="1" hidden="1">
      <c r="A203" s="200"/>
      <c r="B203" s="201" t="s">
        <v>39</v>
      </c>
      <c r="C203" s="202" t="s">
        <v>40</v>
      </c>
      <c r="D203" s="203"/>
      <c r="E203" s="203"/>
      <c r="F203" s="204">
        <f t="shared" si="248"/>
        <v>0</v>
      </c>
      <c r="G203" s="204"/>
      <c r="H203" s="203"/>
      <c r="I203" s="203"/>
      <c r="J203" s="204">
        <f t="shared" si="221"/>
        <v>0</v>
      </c>
      <c r="K203" s="203"/>
      <c r="L203" s="203"/>
      <c r="M203" s="203"/>
      <c r="N203" s="203"/>
      <c r="O203" s="203"/>
      <c r="P203" s="203"/>
      <c r="Q203" s="203"/>
      <c r="R203" s="203"/>
      <c r="S203" s="203"/>
      <c r="T203" s="203"/>
      <c r="U203" s="204">
        <f t="shared" si="231"/>
        <v>0</v>
      </c>
      <c r="V203" s="204">
        <f t="shared" si="223"/>
        <v>0</v>
      </c>
      <c r="W203" s="203"/>
      <c r="X203" s="204">
        <f t="shared" si="225"/>
        <v>0</v>
      </c>
      <c r="Y203" s="203"/>
      <c r="Z203" s="203"/>
      <c r="AB203" s="297">
        <f t="shared" si="174"/>
        <v>0</v>
      </c>
    </row>
    <row r="204" spans="1:28" s="205" customFormat="1" hidden="1">
      <c r="A204" s="200"/>
      <c r="B204" s="201" t="s">
        <v>41</v>
      </c>
      <c r="C204" s="202" t="s">
        <v>42</v>
      </c>
      <c r="D204" s="203"/>
      <c r="E204" s="203"/>
      <c r="F204" s="204">
        <f t="shared" si="248"/>
        <v>0</v>
      </c>
      <c r="G204" s="204"/>
      <c r="H204" s="203"/>
      <c r="I204" s="203"/>
      <c r="J204" s="204">
        <f t="shared" si="221"/>
        <v>0</v>
      </c>
      <c r="K204" s="203"/>
      <c r="L204" s="203"/>
      <c r="M204" s="203"/>
      <c r="N204" s="203"/>
      <c r="O204" s="203"/>
      <c r="P204" s="203"/>
      <c r="Q204" s="203"/>
      <c r="R204" s="203"/>
      <c r="S204" s="203"/>
      <c r="T204" s="203"/>
      <c r="U204" s="204">
        <f t="shared" si="231"/>
        <v>0</v>
      </c>
      <c r="V204" s="204">
        <f t="shared" si="223"/>
        <v>0</v>
      </c>
      <c r="W204" s="203"/>
      <c r="X204" s="204">
        <f t="shared" si="225"/>
        <v>0</v>
      </c>
      <c r="Y204" s="203"/>
      <c r="Z204" s="203"/>
      <c r="AB204" s="297">
        <f t="shared" si="174"/>
        <v>0</v>
      </c>
    </row>
    <row r="205" spans="1:28" s="205" customFormat="1" hidden="1">
      <c r="A205" s="200"/>
      <c r="B205" s="201" t="s">
        <v>43</v>
      </c>
      <c r="C205" s="202" t="s">
        <v>44</v>
      </c>
      <c r="D205" s="203"/>
      <c r="E205" s="203"/>
      <c r="F205" s="204">
        <f t="shared" si="248"/>
        <v>0</v>
      </c>
      <c r="G205" s="204"/>
      <c r="H205" s="203"/>
      <c r="I205" s="203"/>
      <c r="J205" s="204">
        <f t="shared" si="221"/>
        <v>0</v>
      </c>
      <c r="K205" s="203"/>
      <c r="L205" s="203"/>
      <c r="M205" s="203"/>
      <c r="N205" s="203"/>
      <c r="O205" s="203"/>
      <c r="P205" s="203"/>
      <c r="Q205" s="203"/>
      <c r="R205" s="203"/>
      <c r="S205" s="203"/>
      <c r="T205" s="203"/>
      <c r="U205" s="204">
        <f t="shared" si="231"/>
        <v>0</v>
      </c>
      <c r="V205" s="204">
        <f t="shared" si="223"/>
        <v>0</v>
      </c>
      <c r="W205" s="203"/>
      <c r="X205" s="204">
        <f t="shared" si="225"/>
        <v>0</v>
      </c>
      <c r="Y205" s="203"/>
      <c r="Z205" s="203"/>
      <c r="AB205" s="297">
        <f t="shared" ref="AB205:AB268" si="277">SUM(H205+U205)</f>
        <v>0</v>
      </c>
    </row>
    <row r="206" spans="1:28" s="205" customFormat="1" hidden="1">
      <c r="A206" s="200"/>
      <c r="B206" s="201" t="s">
        <v>45</v>
      </c>
      <c r="C206" s="202" t="s">
        <v>46</v>
      </c>
      <c r="D206" s="203"/>
      <c r="E206" s="203"/>
      <c r="F206" s="204">
        <f t="shared" si="248"/>
        <v>0</v>
      </c>
      <c r="G206" s="204"/>
      <c r="H206" s="203"/>
      <c r="I206" s="203"/>
      <c r="J206" s="204">
        <f t="shared" si="221"/>
        <v>0</v>
      </c>
      <c r="K206" s="203"/>
      <c r="L206" s="203"/>
      <c r="M206" s="203"/>
      <c r="N206" s="203"/>
      <c r="O206" s="203"/>
      <c r="P206" s="203"/>
      <c r="Q206" s="203"/>
      <c r="R206" s="203"/>
      <c r="S206" s="203"/>
      <c r="T206" s="203"/>
      <c r="U206" s="204">
        <f t="shared" si="231"/>
        <v>0</v>
      </c>
      <c r="V206" s="204">
        <f t="shared" si="223"/>
        <v>0</v>
      </c>
      <c r="W206" s="203"/>
      <c r="X206" s="204">
        <f t="shared" si="225"/>
        <v>0</v>
      </c>
      <c r="Y206" s="203"/>
      <c r="Z206" s="203"/>
      <c r="AB206" s="297">
        <f t="shared" si="277"/>
        <v>0</v>
      </c>
    </row>
    <row r="207" spans="1:28" s="205" customFormat="1">
      <c r="A207" s="200"/>
      <c r="B207" s="201" t="s">
        <v>47</v>
      </c>
      <c r="C207" s="202" t="s">
        <v>48</v>
      </c>
      <c r="D207" s="203"/>
      <c r="E207" s="203"/>
      <c r="F207" s="204">
        <f t="shared" si="248"/>
        <v>0</v>
      </c>
      <c r="G207" s="204"/>
      <c r="H207" s="203"/>
      <c r="I207" s="203"/>
      <c r="J207" s="204">
        <f t="shared" si="221"/>
        <v>0</v>
      </c>
      <c r="K207" s="203"/>
      <c r="L207" s="203"/>
      <c r="M207" s="203"/>
      <c r="N207" s="203"/>
      <c r="O207" s="203"/>
      <c r="P207" s="203"/>
      <c r="Q207" s="203"/>
      <c r="R207" s="203"/>
      <c r="S207" s="203"/>
      <c r="T207" s="203"/>
      <c r="U207" s="204">
        <f t="shared" si="231"/>
        <v>0</v>
      </c>
      <c r="V207" s="204">
        <f t="shared" si="223"/>
        <v>0</v>
      </c>
      <c r="W207" s="203"/>
      <c r="X207" s="204">
        <f t="shared" si="225"/>
        <v>0</v>
      </c>
      <c r="Y207" s="203"/>
      <c r="Z207" s="203"/>
      <c r="AB207" s="297">
        <f t="shared" si="277"/>
        <v>0</v>
      </c>
    </row>
    <row r="208" spans="1:28" s="205" customFormat="1" hidden="1">
      <c r="A208" s="200"/>
      <c r="B208" s="201" t="s">
        <v>49</v>
      </c>
      <c r="C208" s="202" t="s">
        <v>50</v>
      </c>
      <c r="D208" s="203"/>
      <c r="E208" s="203"/>
      <c r="F208" s="204">
        <f t="shared" si="248"/>
        <v>0</v>
      </c>
      <c r="G208" s="204"/>
      <c r="H208" s="203"/>
      <c r="I208" s="203"/>
      <c r="J208" s="204">
        <f t="shared" si="221"/>
        <v>0</v>
      </c>
      <c r="K208" s="203"/>
      <c r="L208" s="203"/>
      <c r="M208" s="203"/>
      <c r="N208" s="203"/>
      <c r="O208" s="203"/>
      <c r="P208" s="203"/>
      <c r="Q208" s="203"/>
      <c r="R208" s="203"/>
      <c r="S208" s="203"/>
      <c r="T208" s="203"/>
      <c r="U208" s="204">
        <f t="shared" si="231"/>
        <v>0</v>
      </c>
      <c r="V208" s="204">
        <f t="shared" si="223"/>
        <v>0</v>
      </c>
      <c r="W208" s="203"/>
      <c r="X208" s="204">
        <f t="shared" si="225"/>
        <v>0</v>
      </c>
      <c r="Y208" s="203"/>
      <c r="Z208" s="203"/>
      <c r="AB208" s="297">
        <f t="shared" si="277"/>
        <v>0</v>
      </c>
    </row>
    <row r="209" spans="1:28" s="205" customFormat="1" hidden="1">
      <c r="A209" s="200"/>
      <c r="B209" s="201" t="s">
        <v>51</v>
      </c>
      <c r="C209" s="202" t="s">
        <v>52</v>
      </c>
      <c r="D209" s="203"/>
      <c r="E209" s="203"/>
      <c r="F209" s="204">
        <f t="shared" si="248"/>
        <v>0</v>
      </c>
      <c r="G209" s="204"/>
      <c r="H209" s="203"/>
      <c r="I209" s="203"/>
      <c r="J209" s="204">
        <f t="shared" si="221"/>
        <v>0</v>
      </c>
      <c r="K209" s="203"/>
      <c r="L209" s="203"/>
      <c r="M209" s="203"/>
      <c r="N209" s="203"/>
      <c r="O209" s="203"/>
      <c r="P209" s="203"/>
      <c r="Q209" s="203"/>
      <c r="R209" s="203"/>
      <c r="S209" s="203"/>
      <c r="T209" s="203"/>
      <c r="U209" s="204">
        <f t="shared" si="231"/>
        <v>0</v>
      </c>
      <c r="V209" s="204">
        <f t="shared" si="223"/>
        <v>0</v>
      </c>
      <c r="W209" s="203"/>
      <c r="X209" s="204">
        <f t="shared" si="225"/>
        <v>0</v>
      </c>
      <c r="Y209" s="203"/>
      <c r="Z209" s="203"/>
      <c r="AB209" s="297">
        <f t="shared" si="277"/>
        <v>0</v>
      </c>
    </row>
    <row r="210" spans="1:28" s="192" customFormat="1" hidden="1">
      <c r="A210" s="189"/>
      <c r="B210" s="189">
        <v>324</v>
      </c>
      <c r="C210" s="190"/>
      <c r="D210" s="191">
        <f>SUM(D211)</f>
        <v>0</v>
      </c>
      <c r="E210" s="191">
        <f t="shared" ref="E210:W210" si="278">SUM(E211)</f>
        <v>0</v>
      </c>
      <c r="F210" s="204">
        <f t="shared" si="248"/>
        <v>0</v>
      </c>
      <c r="G210" s="191"/>
      <c r="H210" s="191">
        <f t="shared" si="278"/>
        <v>0</v>
      </c>
      <c r="I210" s="191">
        <f t="shared" si="278"/>
        <v>0</v>
      </c>
      <c r="J210" s="204">
        <f t="shared" si="221"/>
        <v>0</v>
      </c>
      <c r="K210" s="191">
        <f t="shared" si="278"/>
        <v>0</v>
      </c>
      <c r="L210" s="191">
        <f t="shared" si="278"/>
        <v>0</v>
      </c>
      <c r="M210" s="191"/>
      <c r="N210" s="191">
        <f t="shared" si="278"/>
        <v>0</v>
      </c>
      <c r="O210" s="191">
        <f t="shared" si="278"/>
        <v>0</v>
      </c>
      <c r="P210" s="191">
        <f t="shared" si="278"/>
        <v>0</v>
      </c>
      <c r="Q210" s="191">
        <f t="shared" si="278"/>
        <v>0</v>
      </c>
      <c r="R210" s="191">
        <f t="shared" si="278"/>
        <v>0</v>
      </c>
      <c r="S210" s="191">
        <f t="shared" si="278"/>
        <v>0</v>
      </c>
      <c r="T210" s="191">
        <f t="shared" si="278"/>
        <v>0</v>
      </c>
      <c r="U210" s="204">
        <f t="shared" si="231"/>
        <v>0</v>
      </c>
      <c r="V210" s="204">
        <f t="shared" si="223"/>
        <v>0</v>
      </c>
      <c r="W210" s="191">
        <f t="shared" si="278"/>
        <v>0</v>
      </c>
      <c r="X210" s="204">
        <f t="shared" si="225"/>
        <v>0</v>
      </c>
      <c r="Y210" s="191">
        <f t="shared" ref="Y210:Z210" si="279">SUM(Y211)</f>
        <v>0</v>
      </c>
      <c r="Z210" s="191">
        <f t="shared" si="279"/>
        <v>0</v>
      </c>
      <c r="AB210" s="297">
        <f t="shared" si="277"/>
        <v>0</v>
      </c>
    </row>
    <row r="211" spans="1:28" s="205" customFormat="1" hidden="1">
      <c r="A211" s="200"/>
      <c r="B211" s="206" t="s">
        <v>54</v>
      </c>
      <c r="C211" s="202" t="s">
        <v>53</v>
      </c>
      <c r="D211" s="203"/>
      <c r="E211" s="203"/>
      <c r="F211" s="204">
        <f t="shared" si="248"/>
        <v>0</v>
      </c>
      <c r="G211" s="204"/>
      <c r="H211" s="203"/>
      <c r="I211" s="203"/>
      <c r="J211" s="204">
        <f t="shared" si="221"/>
        <v>0</v>
      </c>
      <c r="K211" s="203"/>
      <c r="L211" s="203"/>
      <c r="M211" s="203"/>
      <c r="N211" s="203"/>
      <c r="O211" s="203"/>
      <c r="P211" s="203"/>
      <c r="Q211" s="203"/>
      <c r="R211" s="203"/>
      <c r="S211" s="203"/>
      <c r="T211" s="203"/>
      <c r="U211" s="204">
        <f t="shared" si="231"/>
        <v>0</v>
      </c>
      <c r="V211" s="204">
        <f t="shared" si="223"/>
        <v>0</v>
      </c>
      <c r="W211" s="203"/>
      <c r="X211" s="204">
        <f t="shared" si="225"/>
        <v>0</v>
      </c>
      <c r="Y211" s="203"/>
      <c r="Z211" s="203"/>
      <c r="AB211" s="297">
        <f t="shared" si="277"/>
        <v>0</v>
      </c>
    </row>
    <row r="212" spans="1:28" s="192" customFormat="1" hidden="1">
      <c r="A212" s="189"/>
      <c r="B212" s="197" t="s">
        <v>547</v>
      </c>
      <c r="C212" s="190"/>
      <c r="D212" s="191">
        <f t="shared" ref="D212:E212" si="280">SUM(D213+D214+D215+D216+D217+D218+D219)</f>
        <v>0</v>
      </c>
      <c r="E212" s="191">
        <f t="shared" si="280"/>
        <v>0</v>
      </c>
      <c r="F212" s="204">
        <f t="shared" si="248"/>
        <v>0</v>
      </c>
      <c r="G212" s="191"/>
      <c r="H212" s="191">
        <f t="shared" ref="H212:I212" si="281">SUM(H213+H214+H215+H216+H217+H218+H219)</f>
        <v>0</v>
      </c>
      <c r="I212" s="191">
        <f t="shared" si="281"/>
        <v>0</v>
      </c>
      <c r="J212" s="204">
        <f t="shared" si="221"/>
        <v>0</v>
      </c>
      <c r="K212" s="191">
        <f t="shared" ref="K212:T212" si="282">SUM(K213+K214+K215+K216+K217+K218+K219)</f>
        <v>0</v>
      </c>
      <c r="L212" s="191">
        <f t="shared" si="282"/>
        <v>0</v>
      </c>
      <c r="M212" s="191"/>
      <c r="N212" s="191">
        <f t="shared" si="282"/>
        <v>0</v>
      </c>
      <c r="O212" s="191">
        <f t="shared" si="282"/>
        <v>0</v>
      </c>
      <c r="P212" s="191">
        <f t="shared" si="282"/>
        <v>0</v>
      </c>
      <c r="Q212" s="191">
        <f t="shared" si="282"/>
        <v>0</v>
      </c>
      <c r="R212" s="191">
        <f t="shared" si="282"/>
        <v>0</v>
      </c>
      <c r="S212" s="191">
        <f t="shared" si="282"/>
        <v>0</v>
      </c>
      <c r="T212" s="191">
        <f t="shared" si="282"/>
        <v>0</v>
      </c>
      <c r="U212" s="204">
        <f t="shared" si="231"/>
        <v>0</v>
      </c>
      <c r="V212" s="204">
        <f t="shared" si="223"/>
        <v>0</v>
      </c>
      <c r="W212" s="191">
        <f t="shared" ref="W212" si="283">SUM(W213+W214+W215+W216+W217+W218+W219)</f>
        <v>0</v>
      </c>
      <c r="X212" s="204">
        <f t="shared" si="225"/>
        <v>0</v>
      </c>
      <c r="Y212" s="191">
        <f t="shared" ref="Y212" si="284">SUM(Y213+Y214+Y215+Y216+Y217+Y218+Y219)</f>
        <v>0</v>
      </c>
      <c r="Z212" s="191">
        <f t="shared" ref="Z212" si="285">SUM(Z213+Z214+Z215+Z216+Z217+Z218+Z219)</f>
        <v>0</v>
      </c>
      <c r="AB212" s="297">
        <f t="shared" si="277"/>
        <v>0</v>
      </c>
    </row>
    <row r="213" spans="1:28" s="205" customFormat="1" ht="12.75" hidden="1" customHeight="1">
      <c r="A213" s="200"/>
      <c r="B213" s="201" t="s">
        <v>56</v>
      </c>
      <c r="C213" s="202" t="s">
        <v>57</v>
      </c>
      <c r="D213" s="203"/>
      <c r="E213" s="203"/>
      <c r="F213" s="204">
        <f t="shared" si="248"/>
        <v>0</v>
      </c>
      <c r="G213" s="204"/>
      <c r="H213" s="203"/>
      <c r="I213" s="203"/>
      <c r="J213" s="204">
        <f t="shared" si="221"/>
        <v>0</v>
      </c>
      <c r="K213" s="203"/>
      <c r="L213" s="203"/>
      <c r="M213" s="203"/>
      <c r="N213" s="203"/>
      <c r="O213" s="203"/>
      <c r="P213" s="203"/>
      <c r="Q213" s="203"/>
      <c r="R213" s="203"/>
      <c r="S213" s="203"/>
      <c r="T213" s="203"/>
      <c r="U213" s="204">
        <f t="shared" si="231"/>
        <v>0</v>
      </c>
      <c r="V213" s="204">
        <f t="shared" si="223"/>
        <v>0</v>
      </c>
      <c r="W213" s="203"/>
      <c r="X213" s="204">
        <f t="shared" si="225"/>
        <v>0</v>
      </c>
      <c r="Y213" s="203"/>
      <c r="Z213" s="203"/>
      <c r="AB213" s="297">
        <f t="shared" si="277"/>
        <v>0</v>
      </c>
    </row>
    <row r="214" spans="1:28" s="205" customFormat="1" hidden="1">
      <c r="A214" s="200"/>
      <c r="B214" s="201" t="s">
        <v>58</v>
      </c>
      <c r="C214" s="202" t="s">
        <v>59</v>
      </c>
      <c r="D214" s="203"/>
      <c r="E214" s="203"/>
      <c r="F214" s="204">
        <f t="shared" si="248"/>
        <v>0</v>
      </c>
      <c r="G214" s="204"/>
      <c r="H214" s="203"/>
      <c r="I214" s="203"/>
      <c r="J214" s="204">
        <f t="shared" si="221"/>
        <v>0</v>
      </c>
      <c r="K214" s="203"/>
      <c r="L214" s="203"/>
      <c r="M214" s="203"/>
      <c r="N214" s="203"/>
      <c r="O214" s="203"/>
      <c r="P214" s="203"/>
      <c r="Q214" s="203"/>
      <c r="R214" s="203"/>
      <c r="S214" s="203"/>
      <c r="T214" s="203"/>
      <c r="U214" s="204">
        <f t="shared" si="231"/>
        <v>0</v>
      </c>
      <c r="V214" s="204">
        <f t="shared" si="223"/>
        <v>0</v>
      </c>
      <c r="W214" s="203"/>
      <c r="X214" s="204">
        <f t="shared" si="225"/>
        <v>0</v>
      </c>
      <c r="Y214" s="203"/>
      <c r="Z214" s="203"/>
      <c r="AB214" s="297">
        <f t="shared" si="277"/>
        <v>0</v>
      </c>
    </row>
    <row r="215" spans="1:28" s="205" customFormat="1" hidden="1">
      <c r="A215" s="200"/>
      <c r="B215" s="201" t="s">
        <v>60</v>
      </c>
      <c r="C215" s="202" t="s">
        <v>61</v>
      </c>
      <c r="D215" s="203"/>
      <c r="E215" s="203"/>
      <c r="F215" s="204">
        <f t="shared" si="248"/>
        <v>0</v>
      </c>
      <c r="G215" s="204"/>
      <c r="H215" s="203"/>
      <c r="I215" s="203"/>
      <c r="J215" s="204">
        <f t="shared" si="221"/>
        <v>0</v>
      </c>
      <c r="K215" s="203"/>
      <c r="L215" s="203"/>
      <c r="M215" s="203"/>
      <c r="N215" s="203"/>
      <c r="O215" s="203"/>
      <c r="P215" s="203"/>
      <c r="Q215" s="203"/>
      <c r="R215" s="203"/>
      <c r="S215" s="203"/>
      <c r="T215" s="203"/>
      <c r="U215" s="204">
        <f t="shared" si="231"/>
        <v>0</v>
      </c>
      <c r="V215" s="204">
        <f t="shared" si="223"/>
        <v>0</v>
      </c>
      <c r="W215" s="203"/>
      <c r="X215" s="204">
        <f t="shared" si="225"/>
        <v>0</v>
      </c>
      <c r="Y215" s="203"/>
      <c r="Z215" s="203"/>
      <c r="AB215" s="297">
        <f t="shared" si="277"/>
        <v>0</v>
      </c>
    </row>
    <row r="216" spans="1:28" s="205" customFormat="1" hidden="1">
      <c r="A216" s="200"/>
      <c r="B216" s="201" t="s">
        <v>62</v>
      </c>
      <c r="C216" s="202" t="s">
        <v>63</v>
      </c>
      <c r="D216" s="203"/>
      <c r="E216" s="203"/>
      <c r="F216" s="204">
        <f t="shared" si="248"/>
        <v>0</v>
      </c>
      <c r="G216" s="204"/>
      <c r="H216" s="203"/>
      <c r="I216" s="203"/>
      <c r="J216" s="204">
        <f t="shared" si="221"/>
        <v>0</v>
      </c>
      <c r="K216" s="203"/>
      <c r="L216" s="203"/>
      <c r="M216" s="203"/>
      <c r="N216" s="203"/>
      <c r="O216" s="203"/>
      <c r="P216" s="203"/>
      <c r="Q216" s="203"/>
      <c r="R216" s="203"/>
      <c r="S216" s="203"/>
      <c r="T216" s="203"/>
      <c r="U216" s="204">
        <f t="shared" si="231"/>
        <v>0</v>
      </c>
      <c r="V216" s="204">
        <f t="shared" si="223"/>
        <v>0</v>
      </c>
      <c r="W216" s="203"/>
      <c r="X216" s="204">
        <f t="shared" si="225"/>
        <v>0</v>
      </c>
      <c r="Y216" s="203"/>
      <c r="Z216" s="203"/>
      <c r="AB216" s="297">
        <f t="shared" si="277"/>
        <v>0</v>
      </c>
    </row>
    <row r="217" spans="1:28" s="205" customFormat="1" hidden="1">
      <c r="A217" s="200"/>
      <c r="B217" s="200">
        <v>3295</v>
      </c>
      <c r="C217" s="202" t="s">
        <v>64</v>
      </c>
      <c r="D217" s="203"/>
      <c r="E217" s="203"/>
      <c r="F217" s="204">
        <f t="shared" si="248"/>
        <v>0</v>
      </c>
      <c r="G217" s="204"/>
      <c r="H217" s="203"/>
      <c r="I217" s="203"/>
      <c r="J217" s="204">
        <f t="shared" si="221"/>
        <v>0</v>
      </c>
      <c r="K217" s="203"/>
      <c r="L217" s="203"/>
      <c r="M217" s="203"/>
      <c r="N217" s="203"/>
      <c r="O217" s="203"/>
      <c r="P217" s="203"/>
      <c r="Q217" s="203"/>
      <c r="R217" s="203"/>
      <c r="S217" s="203"/>
      <c r="T217" s="203"/>
      <c r="U217" s="204">
        <f t="shared" si="231"/>
        <v>0</v>
      </c>
      <c r="V217" s="204">
        <f t="shared" si="223"/>
        <v>0</v>
      </c>
      <c r="W217" s="203"/>
      <c r="X217" s="204">
        <f t="shared" si="225"/>
        <v>0</v>
      </c>
      <c r="Y217" s="203"/>
      <c r="Z217" s="203"/>
      <c r="AB217" s="297">
        <f t="shared" si="277"/>
        <v>0</v>
      </c>
    </row>
    <row r="218" spans="1:28" s="205" customFormat="1" hidden="1">
      <c r="A218" s="200"/>
      <c r="B218" s="200">
        <v>3296</v>
      </c>
      <c r="C218" s="208" t="s">
        <v>65</v>
      </c>
      <c r="D218" s="203"/>
      <c r="E218" s="203"/>
      <c r="F218" s="204">
        <f t="shared" si="248"/>
        <v>0</v>
      </c>
      <c r="G218" s="204"/>
      <c r="H218" s="203"/>
      <c r="I218" s="203"/>
      <c r="J218" s="204">
        <f t="shared" si="221"/>
        <v>0</v>
      </c>
      <c r="K218" s="203"/>
      <c r="L218" s="203"/>
      <c r="M218" s="203"/>
      <c r="N218" s="203"/>
      <c r="O218" s="203"/>
      <c r="P218" s="203"/>
      <c r="Q218" s="203"/>
      <c r="R218" s="203"/>
      <c r="S218" s="203"/>
      <c r="T218" s="203"/>
      <c r="U218" s="204">
        <f t="shared" si="231"/>
        <v>0</v>
      </c>
      <c r="V218" s="204">
        <f t="shared" si="223"/>
        <v>0</v>
      </c>
      <c r="W218" s="203"/>
      <c r="X218" s="204">
        <f t="shared" si="225"/>
        <v>0</v>
      </c>
      <c r="Y218" s="203"/>
      <c r="Z218" s="203"/>
      <c r="AB218" s="297">
        <f t="shared" si="277"/>
        <v>0</v>
      </c>
    </row>
    <row r="219" spans="1:28" s="205" customFormat="1" hidden="1">
      <c r="A219" s="200"/>
      <c r="B219" s="201" t="s">
        <v>66</v>
      </c>
      <c r="C219" s="202" t="s">
        <v>55</v>
      </c>
      <c r="D219" s="203"/>
      <c r="E219" s="203"/>
      <c r="F219" s="204">
        <f t="shared" si="248"/>
        <v>0</v>
      </c>
      <c r="G219" s="204"/>
      <c r="H219" s="203"/>
      <c r="I219" s="203"/>
      <c r="J219" s="204">
        <f t="shared" si="221"/>
        <v>0</v>
      </c>
      <c r="K219" s="203"/>
      <c r="L219" s="203"/>
      <c r="M219" s="203"/>
      <c r="N219" s="203"/>
      <c r="O219" s="203"/>
      <c r="P219" s="203"/>
      <c r="Q219" s="203"/>
      <c r="R219" s="203"/>
      <c r="S219" s="203"/>
      <c r="T219" s="203"/>
      <c r="U219" s="204">
        <f t="shared" si="231"/>
        <v>0</v>
      </c>
      <c r="V219" s="204">
        <f t="shared" si="223"/>
        <v>0</v>
      </c>
      <c r="W219" s="203"/>
      <c r="X219" s="204">
        <f t="shared" si="225"/>
        <v>0</v>
      </c>
      <c r="Y219" s="203"/>
      <c r="Z219" s="203"/>
      <c r="AB219" s="297">
        <f t="shared" si="277"/>
        <v>0</v>
      </c>
    </row>
    <row r="220" spans="1:28" s="192" customFormat="1" hidden="1">
      <c r="A220" s="6"/>
      <c r="B220" s="189">
        <v>34</v>
      </c>
      <c r="C220" s="190" t="s">
        <v>67</v>
      </c>
      <c r="D220" s="191">
        <f t="shared" ref="D220:E220" si="286">SUM(D221+D226)</f>
        <v>0</v>
      </c>
      <c r="E220" s="191">
        <f t="shared" si="286"/>
        <v>0</v>
      </c>
      <c r="F220" s="204">
        <f t="shared" si="248"/>
        <v>0</v>
      </c>
      <c r="G220" s="191"/>
      <c r="H220" s="191">
        <f t="shared" ref="H220:I220" si="287">SUM(H221+H226)</f>
        <v>0</v>
      </c>
      <c r="I220" s="191">
        <f t="shared" si="287"/>
        <v>0</v>
      </c>
      <c r="J220" s="204">
        <f t="shared" si="221"/>
        <v>0</v>
      </c>
      <c r="K220" s="191">
        <f t="shared" ref="K220:T220" si="288">SUM(K221+K226)</f>
        <v>0</v>
      </c>
      <c r="L220" s="191">
        <f t="shared" si="288"/>
        <v>0</v>
      </c>
      <c r="M220" s="191"/>
      <c r="N220" s="191">
        <f t="shared" si="288"/>
        <v>0</v>
      </c>
      <c r="O220" s="191">
        <f t="shared" si="288"/>
        <v>0</v>
      </c>
      <c r="P220" s="191">
        <f t="shared" si="288"/>
        <v>0</v>
      </c>
      <c r="Q220" s="191">
        <f t="shared" si="288"/>
        <v>0</v>
      </c>
      <c r="R220" s="191">
        <f t="shared" si="288"/>
        <v>0</v>
      </c>
      <c r="S220" s="191">
        <f t="shared" si="288"/>
        <v>0</v>
      </c>
      <c r="T220" s="191">
        <f t="shared" si="288"/>
        <v>0</v>
      </c>
      <c r="U220" s="204">
        <f t="shared" si="231"/>
        <v>0</v>
      </c>
      <c r="V220" s="204">
        <f t="shared" si="223"/>
        <v>0</v>
      </c>
      <c r="W220" s="191">
        <f t="shared" ref="W220" si="289">SUM(W221+W226)</f>
        <v>0</v>
      </c>
      <c r="X220" s="204">
        <f t="shared" si="225"/>
        <v>0</v>
      </c>
      <c r="Y220" s="191">
        <f t="shared" ref="Y220" si="290">SUM(Y221+Y226)</f>
        <v>0</v>
      </c>
      <c r="Z220" s="191">
        <f t="shared" ref="Z220" si="291">SUM(Z221+Z226)</f>
        <v>0</v>
      </c>
      <c r="AB220" s="297">
        <f t="shared" si="277"/>
        <v>0</v>
      </c>
    </row>
    <row r="221" spans="1:28" s="192" customFormat="1" hidden="1">
      <c r="A221" s="189"/>
      <c r="B221" s="189">
        <v>342</v>
      </c>
      <c r="C221" s="190" t="s">
        <v>68</v>
      </c>
      <c r="D221" s="191">
        <f t="shared" ref="D221:E221" si="292">SUM(D222+D223+D224+D225)</f>
        <v>0</v>
      </c>
      <c r="E221" s="191">
        <f t="shared" si="292"/>
        <v>0</v>
      </c>
      <c r="F221" s="204">
        <f t="shared" si="248"/>
        <v>0</v>
      </c>
      <c r="G221" s="191"/>
      <c r="H221" s="191">
        <f t="shared" ref="H221:I221" si="293">SUM(H222+H223+H224+H225)</f>
        <v>0</v>
      </c>
      <c r="I221" s="191">
        <f t="shared" si="293"/>
        <v>0</v>
      </c>
      <c r="J221" s="204">
        <f t="shared" si="221"/>
        <v>0</v>
      </c>
      <c r="K221" s="191">
        <f t="shared" ref="K221:T221" si="294">SUM(K222+K223+K224+K225)</f>
        <v>0</v>
      </c>
      <c r="L221" s="191">
        <f t="shared" si="294"/>
        <v>0</v>
      </c>
      <c r="M221" s="191"/>
      <c r="N221" s="191">
        <f t="shared" si="294"/>
        <v>0</v>
      </c>
      <c r="O221" s="191">
        <f t="shared" si="294"/>
        <v>0</v>
      </c>
      <c r="P221" s="191">
        <f t="shared" si="294"/>
        <v>0</v>
      </c>
      <c r="Q221" s="191">
        <f t="shared" si="294"/>
        <v>0</v>
      </c>
      <c r="R221" s="191">
        <f t="shared" si="294"/>
        <v>0</v>
      </c>
      <c r="S221" s="191">
        <f t="shared" si="294"/>
        <v>0</v>
      </c>
      <c r="T221" s="191">
        <f t="shared" si="294"/>
        <v>0</v>
      </c>
      <c r="U221" s="204">
        <f t="shared" si="231"/>
        <v>0</v>
      </c>
      <c r="V221" s="204">
        <f t="shared" si="223"/>
        <v>0</v>
      </c>
      <c r="W221" s="191">
        <f t="shared" ref="W221" si="295">SUM(W222+W223+W224+W225)</f>
        <v>0</v>
      </c>
      <c r="X221" s="204">
        <f t="shared" si="225"/>
        <v>0</v>
      </c>
      <c r="Y221" s="191">
        <f t="shared" ref="Y221" si="296">SUM(Y222+Y223+Y224+Y225)</f>
        <v>0</v>
      </c>
      <c r="Z221" s="191">
        <f t="shared" ref="Z221" si="297">SUM(Z222+Z223+Z224+Z225)</f>
        <v>0</v>
      </c>
      <c r="AB221" s="297">
        <f t="shared" si="277"/>
        <v>0</v>
      </c>
    </row>
    <row r="222" spans="1:28" s="205" customFormat="1" ht="27.75" hidden="1" customHeight="1">
      <c r="A222" s="200"/>
      <c r="B222" s="201" t="s">
        <v>69</v>
      </c>
      <c r="C222" s="202" t="s">
        <v>70</v>
      </c>
      <c r="D222" s="203"/>
      <c r="E222" s="203"/>
      <c r="F222" s="204">
        <f t="shared" si="248"/>
        <v>0</v>
      </c>
      <c r="G222" s="204"/>
      <c r="H222" s="203"/>
      <c r="I222" s="203"/>
      <c r="J222" s="204">
        <f t="shared" si="221"/>
        <v>0</v>
      </c>
      <c r="K222" s="203"/>
      <c r="L222" s="203"/>
      <c r="M222" s="203"/>
      <c r="N222" s="203"/>
      <c r="O222" s="203"/>
      <c r="P222" s="203"/>
      <c r="Q222" s="203"/>
      <c r="R222" s="203"/>
      <c r="S222" s="203"/>
      <c r="T222" s="203"/>
      <c r="U222" s="204">
        <f t="shared" si="231"/>
        <v>0</v>
      </c>
      <c r="V222" s="204">
        <f t="shared" si="223"/>
        <v>0</v>
      </c>
      <c r="W222" s="203"/>
      <c r="X222" s="204">
        <f t="shared" si="225"/>
        <v>0</v>
      </c>
      <c r="Y222" s="203"/>
      <c r="Z222" s="203"/>
      <c r="AB222" s="297">
        <f t="shared" si="277"/>
        <v>0</v>
      </c>
    </row>
    <row r="223" spans="1:28" s="205" customFormat="1" ht="27" hidden="1">
      <c r="A223" s="200"/>
      <c r="B223" s="200">
        <v>3426</v>
      </c>
      <c r="C223" s="202" t="s">
        <v>71</v>
      </c>
      <c r="D223" s="203"/>
      <c r="E223" s="203"/>
      <c r="F223" s="204">
        <f t="shared" si="248"/>
        <v>0</v>
      </c>
      <c r="G223" s="204"/>
      <c r="H223" s="203"/>
      <c r="I223" s="203"/>
      <c r="J223" s="204">
        <f t="shared" si="221"/>
        <v>0</v>
      </c>
      <c r="K223" s="203"/>
      <c r="L223" s="203"/>
      <c r="M223" s="203"/>
      <c r="N223" s="203"/>
      <c r="O223" s="203"/>
      <c r="P223" s="203"/>
      <c r="Q223" s="203"/>
      <c r="R223" s="203"/>
      <c r="S223" s="203"/>
      <c r="T223" s="203"/>
      <c r="U223" s="204">
        <f t="shared" si="231"/>
        <v>0</v>
      </c>
      <c r="V223" s="204">
        <f t="shared" si="223"/>
        <v>0</v>
      </c>
      <c r="W223" s="203"/>
      <c r="X223" s="204">
        <f t="shared" si="225"/>
        <v>0</v>
      </c>
      <c r="Y223" s="203"/>
      <c r="Z223" s="203"/>
      <c r="AB223" s="297">
        <f t="shared" si="277"/>
        <v>0</v>
      </c>
    </row>
    <row r="224" spans="1:28" s="205" customFormat="1" ht="27" hidden="1">
      <c r="A224" s="200"/>
      <c r="B224" s="200">
        <v>3427</v>
      </c>
      <c r="C224" s="202" t="s">
        <v>72</v>
      </c>
      <c r="D224" s="203"/>
      <c r="E224" s="203"/>
      <c r="F224" s="204">
        <f t="shared" si="248"/>
        <v>0</v>
      </c>
      <c r="G224" s="204"/>
      <c r="H224" s="203"/>
      <c r="I224" s="203"/>
      <c r="J224" s="204">
        <f t="shared" si="221"/>
        <v>0</v>
      </c>
      <c r="K224" s="203"/>
      <c r="L224" s="203"/>
      <c r="M224" s="203"/>
      <c r="N224" s="203"/>
      <c r="O224" s="203"/>
      <c r="P224" s="203"/>
      <c r="Q224" s="203"/>
      <c r="R224" s="203"/>
      <c r="S224" s="203"/>
      <c r="T224" s="203"/>
      <c r="U224" s="204">
        <f t="shared" si="231"/>
        <v>0</v>
      </c>
      <c r="V224" s="204">
        <f t="shared" si="223"/>
        <v>0</v>
      </c>
      <c r="W224" s="203"/>
      <c r="X224" s="204">
        <f t="shared" si="225"/>
        <v>0</v>
      </c>
      <c r="Y224" s="203"/>
      <c r="Z224" s="203"/>
      <c r="AB224" s="297">
        <f t="shared" si="277"/>
        <v>0</v>
      </c>
    </row>
    <row r="225" spans="1:28" s="205" customFormat="1" hidden="1">
      <c r="A225" s="200"/>
      <c r="B225" s="200">
        <v>3428</v>
      </c>
      <c r="C225" s="202" t="s">
        <v>73</v>
      </c>
      <c r="D225" s="203"/>
      <c r="E225" s="203"/>
      <c r="F225" s="204">
        <f t="shared" si="248"/>
        <v>0</v>
      </c>
      <c r="G225" s="204"/>
      <c r="H225" s="203"/>
      <c r="I225" s="203"/>
      <c r="J225" s="204">
        <f t="shared" si="221"/>
        <v>0</v>
      </c>
      <c r="K225" s="203"/>
      <c r="L225" s="203"/>
      <c r="M225" s="203"/>
      <c r="N225" s="203"/>
      <c r="O225" s="203"/>
      <c r="P225" s="203"/>
      <c r="Q225" s="203"/>
      <c r="R225" s="203"/>
      <c r="S225" s="203"/>
      <c r="T225" s="203"/>
      <c r="U225" s="204">
        <f t="shared" si="231"/>
        <v>0</v>
      </c>
      <c r="V225" s="204">
        <f t="shared" si="223"/>
        <v>0</v>
      </c>
      <c r="W225" s="203"/>
      <c r="X225" s="204">
        <f t="shared" si="225"/>
        <v>0</v>
      </c>
      <c r="Y225" s="203"/>
      <c r="Z225" s="203"/>
      <c r="AB225" s="297">
        <f t="shared" si="277"/>
        <v>0</v>
      </c>
    </row>
    <row r="226" spans="1:28" s="192" customFormat="1" hidden="1">
      <c r="A226" s="189"/>
      <c r="B226" s="189">
        <v>343</v>
      </c>
      <c r="C226" s="190"/>
      <c r="D226" s="191">
        <f t="shared" ref="D226:E226" si="298">SUM(D227+D228+D229+D230)</f>
        <v>0</v>
      </c>
      <c r="E226" s="191">
        <f t="shared" si="298"/>
        <v>0</v>
      </c>
      <c r="F226" s="204">
        <f t="shared" si="248"/>
        <v>0</v>
      </c>
      <c r="G226" s="191"/>
      <c r="H226" s="191">
        <f t="shared" ref="H226:I226" si="299">SUM(H227+H228+H229+H230)</f>
        <v>0</v>
      </c>
      <c r="I226" s="191">
        <f t="shared" si="299"/>
        <v>0</v>
      </c>
      <c r="J226" s="204">
        <f t="shared" si="221"/>
        <v>0</v>
      </c>
      <c r="K226" s="191">
        <f t="shared" ref="K226:T226" si="300">SUM(K227+K228+K229+K230)</f>
        <v>0</v>
      </c>
      <c r="L226" s="191">
        <f t="shared" si="300"/>
        <v>0</v>
      </c>
      <c r="M226" s="191"/>
      <c r="N226" s="191">
        <f t="shared" si="300"/>
        <v>0</v>
      </c>
      <c r="O226" s="191">
        <f t="shared" si="300"/>
        <v>0</v>
      </c>
      <c r="P226" s="191">
        <f t="shared" si="300"/>
        <v>0</v>
      </c>
      <c r="Q226" s="191">
        <f t="shared" si="300"/>
        <v>0</v>
      </c>
      <c r="R226" s="191">
        <f t="shared" si="300"/>
        <v>0</v>
      </c>
      <c r="S226" s="191">
        <f t="shared" si="300"/>
        <v>0</v>
      </c>
      <c r="T226" s="191">
        <f t="shared" si="300"/>
        <v>0</v>
      </c>
      <c r="U226" s="204">
        <f t="shared" si="231"/>
        <v>0</v>
      </c>
      <c r="V226" s="204">
        <f t="shared" si="223"/>
        <v>0</v>
      </c>
      <c r="W226" s="191">
        <f t="shared" ref="W226" si="301">SUM(W227+W228+W229+W230)</f>
        <v>0</v>
      </c>
      <c r="X226" s="204">
        <f t="shared" si="225"/>
        <v>0</v>
      </c>
      <c r="Y226" s="191">
        <f t="shared" ref="Y226" si="302">SUM(Y227+Y228+Y229+Y230)</f>
        <v>0</v>
      </c>
      <c r="Z226" s="191">
        <f t="shared" ref="Z226" si="303">SUM(Z227+Z228+Z229+Z230)</f>
        <v>0</v>
      </c>
      <c r="AB226" s="297">
        <f t="shared" si="277"/>
        <v>0</v>
      </c>
    </row>
    <row r="227" spans="1:28" s="205" customFormat="1" hidden="1">
      <c r="A227" s="200"/>
      <c r="B227" s="201" t="s">
        <v>74</v>
      </c>
      <c r="C227" s="202" t="s">
        <v>75</v>
      </c>
      <c r="D227" s="203"/>
      <c r="E227" s="203"/>
      <c r="F227" s="204">
        <f t="shared" si="248"/>
        <v>0</v>
      </c>
      <c r="G227" s="204"/>
      <c r="H227" s="203"/>
      <c r="I227" s="203"/>
      <c r="J227" s="204">
        <f t="shared" si="221"/>
        <v>0</v>
      </c>
      <c r="K227" s="203"/>
      <c r="L227" s="203"/>
      <c r="M227" s="203"/>
      <c r="N227" s="203"/>
      <c r="O227" s="203"/>
      <c r="P227" s="203"/>
      <c r="Q227" s="203"/>
      <c r="R227" s="203"/>
      <c r="S227" s="203"/>
      <c r="T227" s="203"/>
      <c r="U227" s="204">
        <f t="shared" si="231"/>
        <v>0</v>
      </c>
      <c r="V227" s="204">
        <f t="shared" si="223"/>
        <v>0</v>
      </c>
      <c r="W227" s="203"/>
      <c r="X227" s="204">
        <f t="shared" si="225"/>
        <v>0</v>
      </c>
      <c r="Y227" s="203"/>
      <c r="Z227" s="203"/>
      <c r="AB227" s="297">
        <f t="shared" si="277"/>
        <v>0</v>
      </c>
    </row>
    <row r="228" spans="1:28" s="205" customFormat="1" ht="27" hidden="1">
      <c r="A228" s="200"/>
      <c r="B228" s="201" t="s">
        <v>76</v>
      </c>
      <c r="C228" s="202" t="s">
        <v>77</v>
      </c>
      <c r="D228" s="203"/>
      <c r="E228" s="203"/>
      <c r="F228" s="204">
        <f t="shared" si="248"/>
        <v>0</v>
      </c>
      <c r="G228" s="204"/>
      <c r="H228" s="203"/>
      <c r="I228" s="203"/>
      <c r="J228" s="204">
        <f t="shared" si="221"/>
        <v>0</v>
      </c>
      <c r="K228" s="203"/>
      <c r="L228" s="203"/>
      <c r="M228" s="203"/>
      <c r="N228" s="203"/>
      <c r="O228" s="203"/>
      <c r="P228" s="203"/>
      <c r="Q228" s="203"/>
      <c r="R228" s="203"/>
      <c r="S228" s="203"/>
      <c r="T228" s="203"/>
      <c r="U228" s="204">
        <f t="shared" si="231"/>
        <v>0</v>
      </c>
      <c r="V228" s="204">
        <f t="shared" si="223"/>
        <v>0</v>
      </c>
      <c r="W228" s="203"/>
      <c r="X228" s="204">
        <f t="shared" si="225"/>
        <v>0</v>
      </c>
      <c r="Y228" s="203"/>
      <c r="Z228" s="203"/>
      <c r="AB228" s="297">
        <f t="shared" si="277"/>
        <v>0</v>
      </c>
    </row>
    <row r="229" spans="1:28" s="205" customFormat="1" hidden="1">
      <c r="A229" s="200"/>
      <c r="B229" s="201" t="s">
        <v>78</v>
      </c>
      <c r="C229" s="202" t="s">
        <v>79</v>
      </c>
      <c r="D229" s="203"/>
      <c r="E229" s="203"/>
      <c r="F229" s="204">
        <f t="shared" si="248"/>
        <v>0</v>
      </c>
      <c r="G229" s="204"/>
      <c r="H229" s="203"/>
      <c r="I229" s="203"/>
      <c r="J229" s="204">
        <f t="shared" si="221"/>
        <v>0</v>
      </c>
      <c r="K229" s="203"/>
      <c r="L229" s="203"/>
      <c r="M229" s="203"/>
      <c r="N229" s="203"/>
      <c r="O229" s="203"/>
      <c r="P229" s="203"/>
      <c r="Q229" s="203"/>
      <c r="R229" s="203"/>
      <c r="S229" s="203"/>
      <c r="T229" s="203"/>
      <c r="U229" s="204">
        <f t="shared" si="231"/>
        <v>0</v>
      </c>
      <c r="V229" s="204">
        <f t="shared" si="223"/>
        <v>0</v>
      </c>
      <c r="W229" s="203"/>
      <c r="X229" s="204">
        <f t="shared" si="225"/>
        <v>0</v>
      </c>
      <c r="Y229" s="203"/>
      <c r="Z229" s="203"/>
      <c r="AB229" s="297">
        <f t="shared" si="277"/>
        <v>0</v>
      </c>
    </row>
    <row r="230" spans="1:28" s="205" customFormat="1" hidden="1">
      <c r="A230" s="200"/>
      <c r="B230" s="201" t="s">
        <v>80</v>
      </c>
      <c r="C230" s="202" t="s">
        <v>81</v>
      </c>
      <c r="D230" s="203"/>
      <c r="E230" s="203"/>
      <c r="F230" s="204">
        <f t="shared" si="248"/>
        <v>0</v>
      </c>
      <c r="G230" s="204"/>
      <c r="H230" s="203"/>
      <c r="I230" s="203"/>
      <c r="J230" s="204">
        <f t="shared" si="221"/>
        <v>0</v>
      </c>
      <c r="K230" s="203"/>
      <c r="L230" s="203"/>
      <c r="M230" s="203"/>
      <c r="N230" s="203"/>
      <c r="O230" s="203"/>
      <c r="P230" s="203"/>
      <c r="Q230" s="203"/>
      <c r="R230" s="203"/>
      <c r="S230" s="203"/>
      <c r="T230" s="203"/>
      <c r="U230" s="204">
        <f t="shared" si="231"/>
        <v>0</v>
      </c>
      <c r="V230" s="204">
        <f t="shared" si="223"/>
        <v>0</v>
      </c>
      <c r="W230" s="203"/>
      <c r="X230" s="204">
        <f t="shared" si="225"/>
        <v>0</v>
      </c>
      <c r="Y230" s="203"/>
      <c r="Z230" s="203"/>
      <c r="AB230" s="297">
        <f t="shared" si="277"/>
        <v>0</v>
      </c>
    </row>
    <row r="231" spans="1:28" s="7" customFormat="1" hidden="1">
      <c r="B231" s="5">
        <v>4</v>
      </c>
      <c r="C231" s="7" t="s">
        <v>117</v>
      </c>
      <c r="D231" s="4">
        <f>SUM(D232)</f>
        <v>0</v>
      </c>
      <c r="E231" s="4">
        <f t="shared" ref="E231:W231" si="304">SUM(E232)</f>
        <v>0</v>
      </c>
      <c r="F231" s="204">
        <f t="shared" si="248"/>
        <v>0</v>
      </c>
      <c r="G231" s="4"/>
      <c r="H231" s="4">
        <f t="shared" si="304"/>
        <v>0</v>
      </c>
      <c r="I231" s="4">
        <f t="shared" si="304"/>
        <v>0</v>
      </c>
      <c r="J231" s="204">
        <f t="shared" si="221"/>
        <v>0</v>
      </c>
      <c r="K231" s="4">
        <f t="shared" si="304"/>
        <v>0</v>
      </c>
      <c r="L231" s="4">
        <f t="shared" si="304"/>
        <v>0</v>
      </c>
      <c r="M231" s="4"/>
      <c r="N231" s="4">
        <f t="shared" si="304"/>
        <v>0</v>
      </c>
      <c r="O231" s="4">
        <f t="shared" si="304"/>
        <v>0</v>
      </c>
      <c r="P231" s="4">
        <f t="shared" si="304"/>
        <v>0</v>
      </c>
      <c r="Q231" s="4">
        <f t="shared" si="304"/>
        <v>0</v>
      </c>
      <c r="R231" s="4">
        <f t="shared" si="304"/>
        <v>0</v>
      </c>
      <c r="S231" s="4">
        <f t="shared" si="304"/>
        <v>0</v>
      </c>
      <c r="T231" s="4">
        <f t="shared" si="304"/>
        <v>0</v>
      </c>
      <c r="U231" s="204">
        <f t="shared" si="231"/>
        <v>0</v>
      </c>
      <c r="V231" s="204">
        <f t="shared" si="223"/>
        <v>0</v>
      </c>
      <c r="W231" s="4">
        <f t="shared" si="304"/>
        <v>0</v>
      </c>
      <c r="X231" s="204">
        <f t="shared" si="225"/>
        <v>0</v>
      </c>
      <c r="Y231" s="4">
        <f t="shared" ref="Y231:Z231" si="305">SUM(Y232)</f>
        <v>0</v>
      </c>
      <c r="Z231" s="4">
        <f t="shared" si="305"/>
        <v>0</v>
      </c>
      <c r="AB231" s="297">
        <f t="shared" si="277"/>
        <v>0</v>
      </c>
    </row>
    <row r="232" spans="1:28" s="7" customFormat="1" hidden="1">
      <c r="B232" s="5">
        <v>42</v>
      </c>
      <c r="D232" s="4">
        <f t="shared" ref="D232:E232" si="306">SUM(D233+D241+D244+D249)</f>
        <v>0</v>
      </c>
      <c r="E232" s="4">
        <f t="shared" si="306"/>
        <v>0</v>
      </c>
      <c r="F232" s="204">
        <f t="shared" si="248"/>
        <v>0</v>
      </c>
      <c r="G232" s="4"/>
      <c r="H232" s="4">
        <f t="shared" ref="H232:I232" si="307">SUM(H233+H241+H244+H249)</f>
        <v>0</v>
      </c>
      <c r="I232" s="4">
        <f t="shared" si="307"/>
        <v>0</v>
      </c>
      <c r="J232" s="204">
        <f t="shared" si="221"/>
        <v>0</v>
      </c>
      <c r="K232" s="4">
        <f t="shared" ref="K232:T232" si="308">SUM(K233+K241+K244+K249)</f>
        <v>0</v>
      </c>
      <c r="L232" s="4">
        <f t="shared" si="308"/>
        <v>0</v>
      </c>
      <c r="M232" s="4"/>
      <c r="N232" s="4">
        <f t="shared" si="308"/>
        <v>0</v>
      </c>
      <c r="O232" s="4">
        <f t="shared" si="308"/>
        <v>0</v>
      </c>
      <c r="P232" s="4">
        <f t="shared" si="308"/>
        <v>0</v>
      </c>
      <c r="Q232" s="4">
        <f t="shared" si="308"/>
        <v>0</v>
      </c>
      <c r="R232" s="4">
        <f t="shared" si="308"/>
        <v>0</v>
      </c>
      <c r="S232" s="4">
        <f t="shared" si="308"/>
        <v>0</v>
      </c>
      <c r="T232" s="4">
        <f t="shared" si="308"/>
        <v>0</v>
      </c>
      <c r="U232" s="204">
        <f t="shared" si="231"/>
        <v>0</v>
      </c>
      <c r="V232" s="204">
        <f t="shared" si="223"/>
        <v>0</v>
      </c>
      <c r="W232" s="4">
        <f t="shared" ref="W232" si="309">SUM(W233+W241+W244+W249)</f>
        <v>0</v>
      </c>
      <c r="X232" s="204">
        <f t="shared" si="225"/>
        <v>0</v>
      </c>
      <c r="Y232" s="4">
        <f t="shared" ref="Y232" si="310">SUM(Y233+Y241+Y244+Y249)</f>
        <v>0</v>
      </c>
      <c r="Z232" s="4">
        <f t="shared" ref="Z232" si="311">SUM(Z233+Z241+Z244+Z249)</f>
        <v>0</v>
      </c>
      <c r="AB232" s="297">
        <f t="shared" si="277"/>
        <v>0</v>
      </c>
    </row>
    <row r="233" spans="1:28" s="7" customFormat="1" hidden="1">
      <c r="B233" s="5">
        <v>422</v>
      </c>
      <c r="D233" s="4">
        <f t="shared" ref="D233:E233" si="312">SUM(D234+D235+D236+D237+D238+D239+D240)</f>
        <v>0</v>
      </c>
      <c r="E233" s="4">
        <f t="shared" si="312"/>
        <v>0</v>
      </c>
      <c r="F233" s="204">
        <f t="shared" ref="F233:F251" si="313">SUM(H233:T233)</f>
        <v>0</v>
      </c>
      <c r="G233" s="4"/>
      <c r="H233" s="4">
        <f t="shared" ref="H233:I233" si="314">SUM(H234+H235+H236+H237+H238+H239+H240)</f>
        <v>0</v>
      </c>
      <c r="I233" s="4">
        <f t="shared" si="314"/>
        <v>0</v>
      </c>
      <c r="J233" s="204">
        <f t="shared" si="221"/>
        <v>0</v>
      </c>
      <c r="K233" s="4">
        <f t="shared" ref="K233:T233" si="315">SUM(K234+K235+K236+K237+K238+K239+K240)</f>
        <v>0</v>
      </c>
      <c r="L233" s="4">
        <f t="shared" si="315"/>
        <v>0</v>
      </c>
      <c r="M233" s="4"/>
      <c r="N233" s="4">
        <f t="shared" si="315"/>
        <v>0</v>
      </c>
      <c r="O233" s="4">
        <f t="shared" si="315"/>
        <v>0</v>
      </c>
      <c r="P233" s="4">
        <f t="shared" si="315"/>
        <v>0</v>
      </c>
      <c r="Q233" s="4">
        <f t="shared" si="315"/>
        <v>0</v>
      </c>
      <c r="R233" s="4">
        <f t="shared" si="315"/>
        <v>0</v>
      </c>
      <c r="S233" s="4">
        <f t="shared" si="315"/>
        <v>0</v>
      </c>
      <c r="T233" s="4">
        <f t="shared" si="315"/>
        <v>0</v>
      </c>
      <c r="U233" s="204">
        <f t="shared" si="231"/>
        <v>0</v>
      </c>
      <c r="V233" s="204">
        <f t="shared" si="223"/>
        <v>0</v>
      </c>
      <c r="W233" s="4">
        <f t="shared" ref="W233" si="316">SUM(W234+W235+W236+W237+W238+W239+W240)</f>
        <v>0</v>
      </c>
      <c r="X233" s="204">
        <f t="shared" si="225"/>
        <v>0</v>
      </c>
      <c r="Y233" s="4">
        <f t="shared" ref="Y233" si="317">SUM(Y234+Y235+Y236+Y237+Y238+Y239+Y240)</f>
        <v>0</v>
      </c>
      <c r="Z233" s="4">
        <f t="shared" ref="Z233" si="318">SUM(Z234+Z235+Z236+Z237+Z238+Z239+Z240)</f>
        <v>0</v>
      </c>
      <c r="AB233" s="297">
        <f t="shared" si="277"/>
        <v>0</v>
      </c>
    </row>
    <row r="234" spans="1:28" s="212" customFormat="1" hidden="1">
      <c r="A234" s="209"/>
      <c r="B234" s="210" t="s">
        <v>82</v>
      </c>
      <c r="C234" s="211" t="s">
        <v>83</v>
      </c>
      <c r="D234" s="203"/>
      <c r="E234" s="203"/>
      <c r="F234" s="204">
        <f t="shared" si="313"/>
        <v>0</v>
      </c>
      <c r="G234" s="204"/>
      <c r="H234" s="203"/>
      <c r="I234" s="203"/>
      <c r="J234" s="204">
        <f t="shared" ref="J234:J251" si="319">SUM(H234:I234)</f>
        <v>0</v>
      </c>
      <c r="K234" s="203"/>
      <c r="L234" s="203"/>
      <c r="M234" s="203"/>
      <c r="N234" s="203"/>
      <c r="O234" s="203"/>
      <c r="P234" s="203"/>
      <c r="Q234" s="203"/>
      <c r="R234" s="203"/>
      <c r="S234" s="203"/>
      <c r="T234" s="203"/>
      <c r="U234" s="204">
        <f t="shared" si="231"/>
        <v>0</v>
      </c>
      <c r="V234" s="204">
        <f t="shared" si="223"/>
        <v>0</v>
      </c>
      <c r="W234" s="203"/>
      <c r="X234" s="204">
        <f t="shared" si="225"/>
        <v>0</v>
      </c>
      <c r="Y234" s="203"/>
      <c r="Z234" s="203"/>
      <c r="AB234" s="297">
        <f t="shared" si="277"/>
        <v>0</v>
      </c>
    </row>
    <row r="235" spans="1:28" s="212" customFormat="1" hidden="1">
      <c r="A235" s="209"/>
      <c r="B235" s="210" t="s">
        <v>84</v>
      </c>
      <c r="C235" s="211" t="s">
        <v>85</v>
      </c>
      <c r="D235" s="203"/>
      <c r="E235" s="203"/>
      <c r="F235" s="204">
        <f t="shared" si="313"/>
        <v>0</v>
      </c>
      <c r="G235" s="204"/>
      <c r="H235" s="203"/>
      <c r="I235" s="203"/>
      <c r="J235" s="204">
        <f t="shared" si="319"/>
        <v>0</v>
      </c>
      <c r="K235" s="203"/>
      <c r="L235" s="203"/>
      <c r="M235" s="203"/>
      <c r="N235" s="203"/>
      <c r="O235" s="203"/>
      <c r="P235" s="203"/>
      <c r="Q235" s="203"/>
      <c r="R235" s="203"/>
      <c r="S235" s="203"/>
      <c r="T235" s="203"/>
      <c r="U235" s="204">
        <f t="shared" si="231"/>
        <v>0</v>
      </c>
      <c r="V235" s="204">
        <f t="shared" si="223"/>
        <v>0</v>
      </c>
      <c r="W235" s="203"/>
      <c r="X235" s="204">
        <f t="shared" si="225"/>
        <v>0</v>
      </c>
      <c r="Y235" s="203"/>
      <c r="Z235" s="203"/>
      <c r="AB235" s="297">
        <f t="shared" si="277"/>
        <v>0</v>
      </c>
    </row>
    <row r="236" spans="1:28" s="212" customFormat="1" hidden="1">
      <c r="A236" s="209"/>
      <c r="B236" s="210" t="s">
        <v>86</v>
      </c>
      <c r="C236" s="211" t="s">
        <v>87</v>
      </c>
      <c r="D236" s="203"/>
      <c r="E236" s="203"/>
      <c r="F236" s="204">
        <f t="shared" si="313"/>
        <v>0</v>
      </c>
      <c r="G236" s="204"/>
      <c r="H236" s="203"/>
      <c r="I236" s="203"/>
      <c r="J236" s="204">
        <f t="shared" si="319"/>
        <v>0</v>
      </c>
      <c r="K236" s="203"/>
      <c r="L236" s="203"/>
      <c r="M236" s="203"/>
      <c r="N236" s="203"/>
      <c r="O236" s="203"/>
      <c r="P236" s="203"/>
      <c r="Q236" s="203"/>
      <c r="R236" s="203"/>
      <c r="S236" s="203"/>
      <c r="T236" s="203"/>
      <c r="U236" s="204">
        <f t="shared" si="231"/>
        <v>0</v>
      </c>
      <c r="V236" s="204">
        <f t="shared" si="223"/>
        <v>0</v>
      </c>
      <c r="W236" s="203"/>
      <c r="X236" s="204">
        <f t="shared" si="225"/>
        <v>0</v>
      </c>
      <c r="Y236" s="203"/>
      <c r="Z236" s="203"/>
      <c r="AB236" s="297">
        <f t="shared" si="277"/>
        <v>0</v>
      </c>
    </row>
    <row r="237" spans="1:28" s="212" customFormat="1" hidden="1">
      <c r="A237" s="209"/>
      <c r="B237" s="210" t="s">
        <v>88</v>
      </c>
      <c r="C237" s="211" t="s">
        <v>89</v>
      </c>
      <c r="D237" s="203"/>
      <c r="E237" s="203"/>
      <c r="F237" s="204">
        <f t="shared" si="313"/>
        <v>0</v>
      </c>
      <c r="G237" s="204"/>
      <c r="H237" s="203"/>
      <c r="I237" s="203"/>
      <c r="J237" s="204">
        <f t="shared" si="319"/>
        <v>0</v>
      </c>
      <c r="K237" s="203"/>
      <c r="L237" s="203"/>
      <c r="M237" s="203"/>
      <c r="N237" s="203"/>
      <c r="O237" s="203"/>
      <c r="P237" s="203"/>
      <c r="Q237" s="203"/>
      <c r="R237" s="203"/>
      <c r="S237" s="203"/>
      <c r="T237" s="203"/>
      <c r="U237" s="204">
        <f t="shared" si="231"/>
        <v>0</v>
      </c>
      <c r="V237" s="204">
        <f t="shared" ref="V237:V251" si="320">SUM(J237+U237)</f>
        <v>0</v>
      </c>
      <c r="W237" s="203"/>
      <c r="X237" s="204">
        <f t="shared" ref="X237:X251" si="321">SUM(V237:W237)</f>
        <v>0</v>
      </c>
      <c r="Y237" s="203"/>
      <c r="Z237" s="203"/>
      <c r="AB237" s="297">
        <f t="shared" si="277"/>
        <v>0</v>
      </c>
    </row>
    <row r="238" spans="1:28" s="212" customFormat="1" hidden="1">
      <c r="A238" s="209"/>
      <c r="B238" s="210" t="s">
        <v>90</v>
      </c>
      <c r="C238" s="211" t="s">
        <v>91</v>
      </c>
      <c r="D238" s="203"/>
      <c r="E238" s="203"/>
      <c r="F238" s="204">
        <f t="shared" si="313"/>
        <v>0</v>
      </c>
      <c r="G238" s="204"/>
      <c r="H238" s="203"/>
      <c r="I238" s="203"/>
      <c r="J238" s="204">
        <f t="shared" si="319"/>
        <v>0</v>
      </c>
      <c r="K238" s="203"/>
      <c r="L238" s="203"/>
      <c r="M238" s="203"/>
      <c r="N238" s="203"/>
      <c r="O238" s="203"/>
      <c r="P238" s="203"/>
      <c r="Q238" s="203"/>
      <c r="R238" s="203"/>
      <c r="S238" s="203"/>
      <c r="T238" s="203"/>
      <c r="U238" s="204">
        <f t="shared" ref="U238:U251" si="322">SUM(K238:T238)</f>
        <v>0</v>
      </c>
      <c r="V238" s="204">
        <f t="shared" si="320"/>
        <v>0</v>
      </c>
      <c r="W238" s="203"/>
      <c r="X238" s="204">
        <f t="shared" si="321"/>
        <v>0</v>
      </c>
      <c r="Y238" s="203"/>
      <c r="Z238" s="203"/>
      <c r="AB238" s="297">
        <f t="shared" si="277"/>
        <v>0</v>
      </c>
    </row>
    <row r="239" spans="1:28" s="212" customFormat="1" hidden="1">
      <c r="A239" s="209"/>
      <c r="B239" s="210" t="s">
        <v>92</v>
      </c>
      <c r="C239" s="211" t="s">
        <v>93</v>
      </c>
      <c r="D239" s="203"/>
      <c r="E239" s="203"/>
      <c r="F239" s="204">
        <f t="shared" si="313"/>
        <v>0</v>
      </c>
      <c r="G239" s="204"/>
      <c r="H239" s="203"/>
      <c r="I239" s="203"/>
      <c r="J239" s="204">
        <f t="shared" si="319"/>
        <v>0</v>
      </c>
      <c r="K239" s="203"/>
      <c r="L239" s="203"/>
      <c r="M239" s="203"/>
      <c r="N239" s="203"/>
      <c r="O239" s="203"/>
      <c r="P239" s="203"/>
      <c r="Q239" s="203"/>
      <c r="R239" s="203"/>
      <c r="S239" s="203"/>
      <c r="T239" s="203"/>
      <c r="U239" s="204">
        <f t="shared" si="322"/>
        <v>0</v>
      </c>
      <c r="V239" s="204">
        <f t="shared" si="320"/>
        <v>0</v>
      </c>
      <c r="W239" s="203"/>
      <c r="X239" s="204">
        <f t="shared" si="321"/>
        <v>0</v>
      </c>
      <c r="Y239" s="203"/>
      <c r="Z239" s="203"/>
      <c r="AB239" s="297">
        <f t="shared" si="277"/>
        <v>0</v>
      </c>
    </row>
    <row r="240" spans="1:28" s="212" customFormat="1" hidden="1">
      <c r="A240" s="209"/>
      <c r="B240" s="210" t="s">
        <v>94</v>
      </c>
      <c r="C240" s="211" t="s">
        <v>95</v>
      </c>
      <c r="D240" s="203"/>
      <c r="E240" s="203"/>
      <c r="F240" s="204">
        <f t="shared" si="313"/>
        <v>0</v>
      </c>
      <c r="G240" s="204"/>
      <c r="H240" s="203"/>
      <c r="I240" s="203"/>
      <c r="J240" s="204">
        <f t="shared" si="319"/>
        <v>0</v>
      </c>
      <c r="K240" s="203"/>
      <c r="L240" s="203"/>
      <c r="M240" s="203"/>
      <c r="N240" s="203"/>
      <c r="O240" s="203"/>
      <c r="P240" s="203"/>
      <c r="Q240" s="203"/>
      <c r="R240" s="203"/>
      <c r="S240" s="203"/>
      <c r="T240" s="203"/>
      <c r="U240" s="204">
        <f t="shared" si="322"/>
        <v>0</v>
      </c>
      <c r="V240" s="204">
        <f t="shared" si="320"/>
        <v>0</v>
      </c>
      <c r="W240" s="203"/>
      <c r="X240" s="204">
        <f t="shared" si="321"/>
        <v>0</v>
      </c>
      <c r="Y240" s="203"/>
      <c r="Z240" s="203"/>
      <c r="AB240" s="297">
        <f t="shared" si="277"/>
        <v>0</v>
      </c>
    </row>
    <row r="241" spans="1:28" s="195" customFormat="1" hidden="1">
      <c r="A241" s="193"/>
      <c r="B241" s="193">
        <v>423</v>
      </c>
      <c r="C241" s="196"/>
      <c r="D241" s="198">
        <f t="shared" ref="D241:E241" si="323">SUM(D242+D243)</f>
        <v>0</v>
      </c>
      <c r="E241" s="198">
        <f t="shared" si="323"/>
        <v>0</v>
      </c>
      <c r="F241" s="204">
        <f t="shared" si="313"/>
        <v>0</v>
      </c>
      <c r="G241" s="198"/>
      <c r="H241" s="198">
        <f t="shared" ref="H241:I241" si="324">SUM(H242+H243)</f>
        <v>0</v>
      </c>
      <c r="I241" s="198">
        <f t="shared" si="324"/>
        <v>0</v>
      </c>
      <c r="J241" s="204">
        <f t="shared" si="319"/>
        <v>0</v>
      </c>
      <c r="K241" s="198">
        <f t="shared" ref="K241:T241" si="325">SUM(K242+K243)</f>
        <v>0</v>
      </c>
      <c r="L241" s="198">
        <f t="shared" si="325"/>
        <v>0</v>
      </c>
      <c r="M241" s="198"/>
      <c r="N241" s="198">
        <f t="shared" si="325"/>
        <v>0</v>
      </c>
      <c r="O241" s="198">
        <f t="shared" si="325"/>
        <v>0</v>
      </c>
      <c r="P241" s="198">
        <f t="shared" si="325"/>
        <v>0</v>
      </c>
      <c r="Q241" s="198">
        <f t="shared" si="325"/>
        <v>0</v>
      </c>
      <c r="R241" s="198">
        <f t="shared" si="325"/>
        <v>0</v>
      </c>
      <c r="S241" s="198">
        <f t="shared" si="325"/>
        <v>0</v>
      </c>
      <c r="T241" s="198">
        <f t="shared" si="325"/>
        <v>0</v>
      </c>
      <c r="U241" s="204">
        <f t="shared" si="322"/>
        <v>0</v>
      </c>
      <c r="V241" s="204">
        <f t="shared" si="320"/>
        <v>0</v>
      </c>
      <c r="W241" s="198">
        <f t="shared" ref="W241" si="326">SUM(W242+W243)</f>
        <v>0</v>
      </c>
      <c r="X241" s="204">
        <f t="shared" si="321"/>
        <v>0</v>
      </c>
      <c r="Y241" s="198">
        <f t="shared" ref="Y241" si="327">SUM(Y242+Y243)</f>
        <v>0</v>
      </c>
      <c r="Z241" s="198">
        <f t="shared" ref="Z241" si="328">SUM(Z242+Z243)</f>
        <v>0</v>
      </c>
      <c r="AB241" s="297">
        <f t="shared" si="277"/>
        <v>0</v>
      </c>
    </row>
    <row r="242" spans="1:28" s="212" customFormat="1" hidden="1">
      <c r="A242" s="209"/>
      <c r="B242" s="210" t="s">
        <v>96</v>
      </c>
      <c r="C242" s="211" t="s">
        <v>97</v>
      </c>
      <c r="D242" s="203"/>
      <c r="E242" s="203"/>
      <c r="F242" s="204">
        <f t="shared" si="313"/>
        <v>0</v>
      </c>
      <c r="G242" s="204"/>
      <c r="H242" s="203"/>
      <c r="I242" s="203"/>
      <c r="J242" s="204">
        <f t="shared" si="319"/>
        <v>0</v>
      </c>
      <c r="K242" s="203"/>
      <c r="L242" s="203"/>
      <c r="M242" s="203"/>
      <c r="N242" s="203"/>
      <c r="O242" s="203"/>
      <c r="P242" s="203"/>
      <c r="Q242" s="203"/>
      <c r="R242" s="203"/>
      <c r="S242" s="203"/>
      <c r="T242" s="203"/>
      <c r="U242" s="204">
        <f t="shared" si="322"/>
        <v>0</v>
      </c>
      <c r="V242" s="204">
        <f t="shared" si="320"/>
        <v>0</v>
      </c>
      <c r="W242" s="203"/>
      <c r="X242" s="204">
        <f t="shared" si="321"/>
        <v>0</v>
      </c>
      <c r="Y242" s="203"/>
      <c r="Z242" s="203"/>
      <c r="AB242" s="297">
        <f t="shared" si="277"/>
        <v>0</v>
      </c>
    </row>
    <row r="243" spans="1:28" s="212" customFormat="1" hidden="1">
      <c r="A243" s="209"/>
      <c r="B243" s="210" t="s">
        <v>98</v>
      </c>
      <c r="C243" s="211" t="s">
        <v>99</v>
      </c>
      <c r="D243" s="203"/>
      <c r="E243" s="203"/>
      <c r="F243" s="204">
        <f t="shared" si="313"/>
        <v>0</v>
      </c>
      <c r="G243" s="204"/>
      <c r="H243" s="203"/>
      <c r="I243" s="203"/>
      <c r="J243" s="204">
        <f t="shared" si="319"/>
        <v>0</v>
      </c>
      <c r="K243" s="203"/>
      <c r="L243" s="203"/>
      <c r="M243" s="203"/>
      <c r="N243" s="203"/>
      <c r="O243" s="203"/>
      <c r="P243" s="203"/>
      <c r="Q243" s="203"/>
      <c r="R243" s="203"/>
      <c r="S243" s="203"/>
      <c r="T243" s="203"/>
      <c r="U243" s="204">
        <f t="shared" si="322"/>
        <v>0</v>
      </c>
      <c r="V243" s="204">
        <f t="shared" si="320"/>
        <v>0</v>
      </c>
      <c r="W243" s="203"/>
      <c r="X243" s="204">
        <f t="shared" si="321"/>
        <v>0</v>
      </c>
      <c r="Y243" s="203"/>
      <c r="Z243" s="203"/>
      <c r="AB243" s="297">
        <f t="shared" si="277"/>
        <v>0</v>
      </c>
    </row>
    <row r="244" spans="1:28" s="195" customFormat="1" hidden="1">
      <c r="A244" s="193"/>
      <c r="B244" s="193">
        <v>424</v>
      </c>
      <c r="C244" s="196"/>
      <c r="D244" s="198">
        <f t="shared" ref="D244:E244" si="329">SUM(D245+D246+D247+D248)</f>
        <v>0</v>
      </c>
      <c r="E244" s="198">
        <f t="shared" si="329"/>
        <v>0</v>
      </c>
      <c r="F244" s="204">
        <f t="shared" si="313"/>
        <v>0</v>
      </c>
      <c r="G244" s="198"/>
      <c r="H244" s="198">
        <f t="shared" ref="H244:I244" si="330">SUM(H245+H246+H247+H248)</f>
        <v>0</v>
      </c>
      <c r="I244" s="198">
        <f t="shared" si="330"/>
        <v>0</v>
      </c>
      <c r="J244" s="204">
        <f t="shared" si="319"/>
        <v>0</v>
      </c>
      <c r="K244" s="198">
        <f t="shared" ref="K244:T244" si="331">SUM(K245+K246+K247+K248)</f>
        <v>0</v>
      </c>
      <c r="L244" s="198">
        <f t="shared" si="331"/>
        <v>0</v>
      </c>
      <c r="M244" s="198"/>
      <c r="N244" s="198">
        <f t="shared" si="331"/>
        <v>0</v>
      </c>
      <c r="O244" s="198">
        <f t="shared" si="331"/>
        <v>0</v>
      </c>
      <c r="P244" s="198">
        <f t="shared" si="331"/>
        <v>0</v>
      </c>
      <c r="Q244" s="198">
        <f t="shared" si="331"/>
        <v>0</v>
      </c>
      <c r="R244" s="198">
        <f t="shared" si="331"/>
        <v>0</v>
      </c>
      <c r="S244" s="198">
        <f t="shared" si="331"/>
        <v>0</v>
      </c>
      <c r="T244" s="198">
        <f t="shared" si="331"/>
        <v>0</v>
      </c>
      <c r="U244" s="204">
        <f t="shared" si="322"/>
        <v>0</v>
      </c>
      <c r="V244" s="204">
        <f t="shared" si="320"/>
        <v>0</v>
      </c>
      <c r="W244" s="198">
        <f t="shared" ref="W244" si="332">SUM(W245+W246+W247+W248)</f>
        <v>0</v>
      </c>
      <c r="X244" s="204">
        <f t="shared" si="321"/>
        <v>0</v>
      </c>
      <c r="Y244" s="198">
        <f t="shared" ref="Y244" si="333">SUM(Y245+Y246+Y247+Y248)</f>
        <v>0</v>
      </c>
      <c r="Z244" s="198">
        <f t="shared" ref="Z244" si="334">SUM(Z245+Z246+Z247+Z248)</f>
        <v>0</v>
      </c>
      <c r="AB244" s="297">
        <f t="shared" si="277"/>
        <v>0</v>
      </c>
    </row>
    <row r="245" spans="1:28" s="212" customFormat="1" hidden="1">
      <c r="A245" s="209"/>
      <c r="B245" s="213">
        <v>4241</v>
      </c>
      <c r="C245" s="214" t="s">
        <v>100</v>
      </c>
      <c r="D245" s="203"/>
      <c r="E245" s="203"/>
      <c r="F245" s="204">
        <f t="shared" si="313"/>
        <v>0</v>
      </c>
      <c r="G245" s="204"/>
      <c r="H245" s="203"/>
      <c r="I245" s="203"/>
      <c r="J245" s="204">
        <f t="shared" si="319"/>
        <v>0</v>
      </c>
      <c r="K245" s="203"/>
      <c r="L245" s="203"/>
      <c r="M245" s="203"/>
      <c r="N245" s="203"/>
      <c r="O245" s="203"/>
      <c r="P245" s="203"/>
      <c r="Q245" s="203"/>
      <c r="R245" s="203"/>
      <c r="S245" s="203"/>
      <c r="T245" s="203"/>
      <c r="U245" s="204">
        <f t="shared" si="322"/>
        <v>0</v>
      </c>
      <c r="V245" s="204">
        <f t="shared" si="320"/>
        <v>0</v>
      </c>
      <c r="W245" s="203"/>
      <c r="X245" s="204">
        <f t="shared" si="321"/>
        <v>0</v>
      </c>
      <c r="Y245" s="203"/>
      <c r="Z245" s="203"/>
      <c r="AB245" s="297">
        <f t="shared" si="277"/>
        <v>0</v>
      </c>
    </row>
    <row r="246" spans="1:28" s="212" customFormat="1" hidden="1">
      <c r="A246" s="209"/>
      <c r="B246" s="213">
        <v>4242</v>
      </c>
      <c r="C246" s="215" t="s">
        <v>101</v>
      </c>
      <c r="D246" s="203"/>
      <c r="E246" s="203"/>
      <c r="F246" s="204">
        <f t="shared" si="313"/>
        <v>0</v>
      </c>
      <c r="G246" s="204"/>
      <c r="H246" s="203"/>
      <c r="I246" s="203"/>
      <c r="J246" s="204">
        <f t="shared" si="319"/>
        <v>0</v>
      </c>
      <c r="K246" s="203"/>
      <c r="L246" s="203"/>
      <c r="M246" s="203"/>
      <c r="N246" s="203"/>
      <c r="O246" s="203"/>
      <c r="P246" s="203"/>
      <c r="Q246" s="203"/>
      <c r="R246" s="203"/>
      <c r="S246" s="203"/>
      <c r="T246" s="203"/>
      <c r="U246" s="204">
        <f t="shared" si="322"/>
        <v>0</v>
      </c>
      <c r="V246" s="204">
        <f t="shared" si="320"/>
        <v>0</v>
      </c>
      <c r="W246" s="203"/>
      <c r="X246" s="204">
        <f t="shared" si="321"/>
        <v>0</v>
      </c>
      <c r="Y246" s="203"/>
      <c r="Z246" s="203"/>
      <c r="AB246" s="297">
        <f t="shared" si="277"/>
        <v>0</v>
      </c>
    </row>
    <row r="247" spans="1:28" s="212" customFormat="1" hidden="1">
      <c r="A247" s="209"/>
      <c r="B247" s="213">
        <v>4243</v>
      </c>
      <c r="C247" s="215" t="s">
        <v>102</v>
      </c>
      <c r="D247" s="203"/>
      <c r="E247" s="203"/>
      <c r="F247" s="204">
        <f t="shared" si="313"/>
        <v>0</v>
      </c>
      <c r="G247" s="204"/>
      <c r="H247" s="203"/>
      <c r="I247" s="203"/>
      <c r="J247" s="204">
        <f t="shared" si="319"/>
        <v>0</v>
      </c>
      <c r="K247" s="203"/>
      <c r="L247" s="203"/>
      <c r="M247" s="203"/>
      <c r="N247" s="203"/>
      <c r="O247" s="203"/>
      <c r="P247" s="203"/>
      <c r="Q247" s="203"/>
      <c r="R247" s="203"/>
      <c r="S247" s="203"/>
      <c r="T247" s="203"/>
      <c r="U247" s="204">
        <f t="shared" si="322"/>
        <v>0</v>
      </c>
      <c r="V247" s="204">
        <f t="shared" si="320"/>
        <v>0</v>
      </c>
      <c r="W247" s="203"/>
      <c r="X247" s="204">
        <f t="shared" si="321"/>
        <v>0</v>
      </c>
      <c r="Y247" s="203"/>
      <c r="Z247" s="203"/>
      <c r="AB247" s="297">
        <f t="shared" si="277"/>
        <v>0</v>
      </c>
    </row>
    <row r="248" spans="1:28" s="212" customFormat="1" hidden="1">
      <c r="A248" s="209"/>
      <c r="B248" s="213">
        <v>4244</v>
      </c>
      <c r="C248" s="215" t="s">
        <v>103</v>
      </c>
      <c r="D248" s="203"/>
      <c r="E248" s="203"/>
      <c r="F248" s="204">
        <f t="shared" si="313"/>
        <v>0</v>
      </c>
      <c r="G248" s="204"/>
      <c r="H248" s="203"/>
      <c r="I248" s="203"/>
      <c r="J248" s="204">
        <f t="shared" si="319"/>
        <v>0</v>
      </c>
      <c r="K248" s="203"/>
      <c r="L248" s="203"/>
      <c r="M248" s="203"/>
      <c r="N248" s="203"/>
      <c r="O248" s="203"/>
      <c r="P248" s="203"/>
      <c r="Q248" s="203"/>
      <c r="R248" s="203"/>
      <c r="S248" s="203"/>
      <c r="T248" s="203"/>
      <c r="U248" s="204">
        <f t="shared" si="322"/>
        <v>0</v>
      </c>
      <c r="V248" s="204">
        <f t="shared" si="320"/>
        <v>0</v>
      </c>
      <c r="W248" s="203"/>
      <c r="X248" s="204">
        <f t="shared" si="321"/>
        <v>0</v>
      </c>
      <c r="Y248" s="203"/>
      <c r="Z248" s="203"/>
      <c r="AB248" s="297">
        <f t="shared" si="277"/>
        <v>0</v>
      </c>
    </row>
    <row r="249" spans="1:28" s="195" customFormat="1" hidden="1">
      <c r="A249" s="193"/>
      <c r="B249" s="193">
        <v>426</v>
      </c>
      <c r="C249" s="194"/>
      <c r="D249" s="198">
        <f t="shared" ref="D249:E249" si="335">SUM(D250+D251)</f>
        <v>0</v>
      </c>
      <c r="E249" s="198">
        <f t="shared" si="335"/>
        <v>0</v>
      </c>
      <c r="F249" s="204">
        <f t="shared" si="313"/>
        <v>0</v>
      </c>
      <c r="G249" s="198"/>
      <c r="H249" s="198">
        <f t="shared" ref="H249:I249" si="336">SUM(H250+H251)</f>
        <v>0</v>
      </c>
      <c r="I249" s="198">
        <f t="shared" si="336"/>
        <v>0</v>
      </c>
      <c r="J249" s="204">
        <f t="shared" si="319"/>
        <v>0</v>
      </c>
      <c r="K249" s="198">
        <f t="shared" ref="K249:T249" si="337">SUM(K250+K251)</f>
        <v>0</v>
      </c>
      <c r="L249" s="198">
        <f t="shared" si="337"/>
        <v>0</v>
      </c>
      <c r="M249" s="198"/>
      <c r="N249" s="198">
        <f t="shared" si="337"/>
        <v>0</v>
      </c>
      <c r="O249" s="198">
        <f t="shared" si="337"/>
        <v>0</v>
      </c>
      <c r="P249" s="198">
        <f t="shared" si="337"/>
        <v>0</v>
      </c>
      <c r="Q249" s="198">
        <f t="shared" si="337"/>
        <v>0</v>
      </c>
      <c r="R249" s="198">
        <f t="shared" si="337"/>
        <v>0</v>
      </c>
      <c r="S249" s="198">
        <f t="shared" si="337"/>
        <v>0</v>
      </c>
      <c r="T249" s="198">
        <f t="shared" si="337"/>
        <v>0</v>
      </c>
      <c r="U249" s="204">
        <f t="shared" si="322"/>
        <v>0</v>
      </c>
      <c r="V249" s="204">
        <f t="shared" si="320"/>
        <v>0</v>
      </c>
      <c r="W249" s="198">
        <f t="shared" ref="W249" si="338">SUM(W250+W251)</f>
        <v>0</v>
      </c>
      <c r="X249" s="204">
        <f t="shared" si="321"/>
        <v>0</v>
      </c>
      <c r="Y249" s="198">
        <f t="shared" ref="Y249" si="339">SUM(Y250+Y251)</f>
        <v>0</v>
      </c>
      <c r="Z249" s="198">
        <f t="shared" ref="Z249" si="340">SUM(Z250+Z251)</f>
        <v>0</v>
      </c>
      <c r="AB249" s="297">
        <f t="shared" si="277"/>
        <v>0</v>
      </c>
    </row>
    <row r="250" spans="1:28" s="212" customFormat="1" hidden="1">
      <c r="A250" s="209"/>
      <c r="B250" s="210">
        <v>4262</v>
      </c>
      <c r="C250" s="211" t="s">
        <v>104</v>
      </c>
      <c r="D250" s="203"/>
      <c r="E250" s="203"/>
      <c r="F250" s="204">
        <f t="shared" si="313"/>
        <v>0</v>
      </c>
      <c r="G250" s="204"/>
      <c r="H250" s="203"/>
      <c r="I250" s="203"/>
      <c r="J250" s="204">
        <f t="shared" si="319"/>
        <v>0</v>
      </c>
      <c r="K250" s="203"/>
      <c r="L250" s="203"/>
      <c r="M250" s="203"/>
      <c r="N250" s="203"/>
      <c r="O250" s="203"/>
      <c r="P250" s="203"/>
      <c r="Q250" s="203"/>
      <c r="R250" s="203"/>
      <c r="S250" s="203"/>
      <c r="T250" s="203"/>
      <c r="U250" s="204">
        <f t="shared" si="322"/>
        <v>0</v>
      </c>
      <c r="V250" s="204">
        <f t="shared" si="320"/>
        <v>0</v>
      </c>
      <c r="W250" s="203"/>
      <c r="X250" s="204">
        <f t="shared" si="321"/>
        <v>0</v>
      </c>
      <c r="Y250" s="203"/>
      <c r="Z250" s="203"/>
      <c r="AB250" s="297">
        <f t="shared" si="277"/>
        <v>0</v>
      </c>
    </row>
    <row r="251" spans="1:28" s="212" customFormat="1" hidden="1">
      <c r="A251" s="209"/>
      <c r="B251" s="210">
        <v>4263</v>
      </c>
      <c r="C251" s="211" t="s">
        <v>105</v>
      </c>
      <c r="D251" s="203"/>
      <c r="E251" s="203"/>
      <c r="F251" s="204">
        <f t="shared" si="313"/>
        <v>0</v>
      </c>
      <c r="G251" s="204"/>
      <c r="H251" s="203"/>
      <c r="I251" s="203"/>
      <c r="J251" s="204">
        <f t="shared" si="319"/>
        <v>0</v>
      </c>
      <c r="K251" s="203"/>
      <c r="L251" s="203"/>
      <c r="M251" s="203"/>
      <c r="N251" s="203"/>
      <c r="O251" s="203"/>
      <c r="P251" s="203"/>
      <c r="Q251" s="203"/>
      <c r="R251" s="203"/>
      <c r="S251" s="203"/>
      <c r="T251" s="203"/>
      <c r="U251" s="204">
        <f t="shared" si="322"/>
        <v>0</v>
      </c>
      <c r="V251" s="204">
        <f t="shared" si="320"/>
        <v>0</v>
      </c>
      <c r="W251" s="203"/>
      <c r="X251" s="204">
        <f t="shared" si="321"/>
        <v>0</v>
      </c>
      <c r="Y251" s="203"/>
      <c r="Z251" s="203"/>
      <c r="AB251" s="297">
        <f t="shared" si="277"/>
        <v>0</v>
      </c>
    </row>
    <row r="252" spans="1:28">
      <c r="AB252" s="297">
        <f t="shared" si="277"/>
        <v>0</v>
      </c>
    </row>
    <row r="253" spans="1:28" s="7" customFormat="1">
      <c r="B253" s="6"/>
      <c r="C253" s="10" t="s">
        <v>610</v>
      </c>
      <c r="D253" s="4">
        <f t="shared" ref="D253:E253" si="341">SUM(D254+D311)</f>
        <v>0</v>
      </c>
      <c r="E253" s="4">
        <f t="shared" si="341"/>
        <v>0</v>
      </c>
      <c r="F253" s="204">
        <f t="shared" ref="F253:F256" si="342">SUM(H253:T253)</f>
        <v>154500</v>
      </c>
      <c r="G253" s="4"/>
      <c r="H253" s="4">
        <f t="shared" ref="H253:I253" si="343">SUM(H254+H311)</f>
        <v>77250</v>
      </c>
      <c r="I253" s="4">
        <f t="shared" si="343"/>
        <v>0</v>
      </c>
      <c r="J253" s="204">
        <f t="shared" ref="J253:J313" si="344">SUM(H253:I253)</f>
        <v>77250</v>
      </c>
      <c r="K253" s="4">
        <f t="shared" ref="K253:T253" si="345">SUM(K254+K311)</f>
        <v>0</v>
      </c>
      <c r="L253" s="4">
        <f t="shared" si="345"/>
        <v>0</v>
      </c>
      <c r="M253" s="4"/>
      <c r="N253" s="4">
        <f t="shared" si="345"/>
        <v>0</v>
      </c>
      <c r="O253" s="4">
        <f t="shared" si="345"/>
        <v>0</v>
      </c>
      <c r="P253" s="4">
        <f t="shared" si="345"/>
        <v>0</v>
      </c>
      <c r="Q253" s="4">
        <f t="shared" si="345"/>
        <v>0</v>
      </c>
      <c r="R253" s="4">
        <f t="shared" si="345"/>
        <v>0</v>
      </c>
      <c r="S253" s="4">
        <f t="shared" si="345"/>
        <v>0</v>
      </c>
      <c r="T253" s="4">
        <f t="shared" si="345"/>
        <v>0</v>
      </c>
      <c r="U253" s="204">
        <f>SUM(K253:T253)</f>
        <v>0</v>
      </c>
      <c r="V253" s="204">
        <f t="shared" ref="V253:V316" si="346">SUM(J253+U253)</f>
        <v>77250</v>
      </c>
      <c r="W253" s="4">
        <f t="shared" ref="W253" si="347">SUM(W254+W311)</f>
        <v>0</v>
      </c>
      <c r="X253" s="204">
        <f t="shared" ref="X253:X316" si="348">SUM(V253:W253)</f>
        <v>77250</v>
      </c>
      <c r="Y253" s="4">
        <f t="shared" ref="Y253" si="349">SUM(Y254+Y311)</f>
        <v>76000</v>
      </c>
      <c r="Z253" s="4">
        <f t="shared" ref="Z253" si="350">SUM(Z254+Z311)</f>
        <v>76000</v>
      </c>
      <c r="AB253" s="297">
        <f t="shared" si="277"/>
        <v>77250</v>
      </c>
    </row>
    <row r="254" spans="1:28" s="7" customFormat="1">
      <c r="B254" s="6">
        <v>3</v>
      </c>
      <c r="C254" s="7" t="s">
        <v>118</v>
      </c>
      <c r="D254" s="4">
        <f t="shared" ref="D254:E254" si="351">SUM(D255+D267+D300)</f>
        <v>0</v>
      </c>
      <c r="E254" s="4">
        <f t="shared" si="351"/>
        <v>0</v>
      </c>
      <c r="F254" s="204">
        <f t="shared" si="342"/>
        <v>154500</v>
      </c>
      <c r="G254" s="4"/>
      <c r="H254" s="4">
        <f t="shared" ref="H254:I254" si="352">SUM(H255+H267+H300)</f>
        <v>77250</v>
      </c>
      <c r="I254" s="4">
        <f t="shared" si="352"/>
        <v>0</v>
      </c>
      <c r="J254" s="204">
        <f t="shared" si="344"/>
        <v>77250</v>
      </c>
      <c r="K254" s="4">
        <f t="shared" ref="K254:T254" si="353">SUM(K255+K267+K300)</f>
        <v>0</v>
      </c>
      <c r="L254" s="4">
        <f t="shared" si="353"/>
        <v>0</v>
      </c>
      <c r="M254" s="4"/>
      <c r="N254" s="4">
        <f t="shared" si="353"/>
        <v>0</v>
      </c>
      <c r="O254" s="4">
        <f t="shared" si="353"/>
        <v>0</v>
      </c>
      <c r="P254" s="4">
        <f t="shared" si="353"/>
        <v>0</v>
      </c>
      <c r="Q254" s="4">
        <f t="shared" si="353"/>
        <v>0</v>
      </c>
      <c r="R254" s="4">
        <f t="shared" si="353"/>
        <v>0</v>
      </c>
      <c r="S254" s="4">
        <f t="shared" si="353"/>
        <v>0</v>
      </c>
      <c r="T254" s="4">
        <f t="shared" si="353"/>
        <v>0</v>
      </c>
      <c r="U254" s="204">
        <f t="shared" ref="U254:U317" si="354">SUM(K254:T254)</f>
        <v>0</v>
      </c>
      <c r="V254" s="204">
        <f t="shared" si="346"/>
        <v>77250</v>
      </c>
      <c r="W254" s="4">
        <f t="shared" ref="W254" si="355">SUM(W255+W267+W300)</f>
        <v>0</v>
      </c>
      <c r="X254" s="204">
        <f t="shared" si="348"/>
        <v>77250</v>
      </c>
      <c r="Y254" s="4">
        <f t="shared" ref="Y254" si="356">SUM(Y255+Y267+Y300)</f>
        <v>76000</v>
      </c>
      <c r="Z254" s="4">
        <f t="shared" ref="Z254" si="357">SUM(Z255+Z267+Z300)</f>
        <v>76000</v>
      </c>
      <c r="AB254" s="297">
        <f t="shared" si="277"/>
        <v>77250</v>
      </c>
    </row>
    <row r="255" spans="1:28" s="7" customFormat="1" hidden="1">
      <c r="B255" s="6">
        <v>31</v>
      </c>
      <c r="D255" s="4">
        <f t="shared" ref="D255:E255" si="358">SUM(D256+D261+D263)</f>
        <v>0</v>
      </c>
      <c r="E255" s="4">
        <f t="shared" si="358"/>
        <v>0</v>
      </c>
      <c r="F255" s="204">
        <f t="shared" si="342"/>
        <v>0</v>
      </c>
      <c r="G255" s="4"/>
      <c r="H255" s="4">
        <f t="shared" ref="H255:I255" si="359">SUM(H256+H261+H263)</f>
        <v>0</v>
      </c>
      <c r="I255" s="4">
        <f t="shared" si="359"/>
        <v>0</v>
      </c>
      <c r="J255" s="204">
        <f t="shared" si="344"/>
        <v>0</v>
      </c>
      <c r="K255" s="4">
        <f t="shared" ref="K255:T255" si="360">SUM(K256+K261+K263)</f>
        <v>0</v>
      </c>
      <c r="L255" s="4">
        <f t="shared" si="360"/>
        <v>0</v>
      </c>
      <c r="M255" s="4"/>
      <c r="N255" s="4">
        <f t="shared" si="360"/>
        <v>0</v>
      </c>
      <c r="O255" s="4">
        <f t="shared" si="360"/>
        <v>0</v>
      </c>
      <c r="P255" s="4">
        <f t="shared" si="360"/>
        <v>0</v>
      </c>
      <c r="Q255" s="4">
        <f t="shared" si="360"/>
        <v>0</v>
      </c>
      <c r="R255" s="4">
        <f t="shared" si="360"/>
        <v>0</v>
      </c>
      <c r="S255" s="4">
        <f t="shared" si="360"/>
        <v>0</v>
      </c>
      <c r="T255" s="4">
        <f t="shared" si="360"/>
        <v>0</v>
      </c>
      <c r="U255" s="204">
        <f t="shared" si="354"/>
        <v>0</v>
      </c>
      <c r="V255" s="204">
        <f t="shared" si="346"/>
        <v>0</v>
      </c>
      <c r="W255" s="4">
        <f t="shared" ref="W255" si="361">SUM(W256+W261+W263)</f>
        <v>0</v>
      </c>
      <c r="X255" s="204">
        <f t="shared" si="348"/>
        <v>0</v>
      </c>
      <c r="Y255" s="4">
        <f t="shared" ref="Y255" si="362">SUM(Y256+Y261+Y263)</f>
        <v>0</v>
      </c>
      <c r="Z255" s="4">
        <f t="shared" ref="Z255" si="363">SUM(Z256+Z261+Z263)</f>
        <v>0</v>
      </c>
      <c r="AB255" s="297">
        <f t="shared" si="277"/>
        <v>0</v>
      </c>
    </row>
    <row r="256" spans="1:28" s="7" customFormat="1" hidden="1">
      <c r="B256" s="6">
        <v>311</v>
      </c>
      <c r="D256" s="4">
        <f t="shared" ref="D256:E256" si="364">SUM(D257+D258+D259+D260)</f>
        <v>0</v>
      </c>
      <c r="E256" s="4">
        <f t="shared" si="364"/>
        <v>0</v>
      </c>
      <c r="F256" s="204">
        <f t="shared" si="342"/>
        <v>0</v>
      </c>
      <c r="G256" s="4"/>
      <c r="H256" s="4">
        <f t="shared" ref="H256:I256" si="365">SUM(H257+H258+H259+H260)</f>
        <v>0</v>
      </c>
      <c r="I256" s="4">
        <f t="shared" si="365"/>
        <v>0</v>
      </c>
      <c r="J256" s="204">
        <f t="shared" si="344"/>
        <v>0</v>
      </c>
      <c r="K256" s="4">
        <f t="shared" ref="K256:T256" si="366">SUM(K257+K258+K259+K260)</f>
        <v>0</v>
      </c>
      <c r="L256" s="4">
        <f t="shared" si="366"/>
        <v>0</v>
      </c>
      <c r="M256" s="4"/>
      <c r="N256" s="4">
        <f t="shared" si="366"/>
        <v>0</v>
      </c>
      <c r="O256" s="4">
        <f t="shared" si="366"/>
        <v>0</v>
      </c>
      <c r="P256" s="4">
        <f t="shared" si="366"/>
        <v>0</v>
      </c>
      <c r="Q256" s="4">
        <f t="shared" si="366"/>
        <v>0</v>
      </c>
      <c r="R256" s="4">
        <f t="shared" si="366"/>
        <v>0</v>
      </c>
      <c r="S256" s="4">
        <f t="shared" si="366"/>
        <v>0</v>
      </c>
      <c r="T256" s="4">
        <f t="shared" si="366"/>
        <v>0</v>
      </c>
      <c r="U256" s="204">
        <f t="shared" si="354"/>
        <v>0</v>
      </c>
      <c r="V256" s="204">
        <f t="shared" si="346"/>
        <v>0</v>
      </c>
      <c r="W256" s="4">
        <f t="shared" ref="W256" si="367">SUM(W257+W258+W259+W260)</f>
        <v>0</v>
      </c>
      <c r="X256" s="204">
        <f t="shared" si="348"/>
        <v>0</v>
      </c>
      <c r="Y256" s="4">
        <f t="shared" ref="Y256" si="368">SUM(Y257+Y258+Y259+Y260)</f>
        <v>0</v>
      </c>
      <c r="Z256" s="4">
        <f t="shared" ref="Z256" si="369">SUM(Z257+Z258+Z259+Z260)</f>
        <v>0</v>
      </c>
      <c r="AB256" s="297">
        <f t="shared" si="277"/>
        <v>0</v>
      </c>
    </row>
    <row r="257" spans="1:28" s="205" customFormat="1" hidden="1">
      <c r="A257" s="200"/>
      <c r="B257" s="201" t="s">
        <v>0</v>
      </c>
      <c r="C257" s="202" t="s">
        <v>1</v>
      </c>
      <c r="D257" s="203"/>
      <c r="E257" s="203"/>
      <c r="F257" s="204">
        <f t="shared" ref="F257" si="370">SUM(H257:T257)</f>
        <v>0</v>
      </c>
      <c r="G257" s="204"/>
      <c r="H257" s="203"/>
      <c r="I257" s="203"/>
      <c r="J257" s="204">
        <f t="shared" si="344"/>
        <v>0</v>
      </c>
      <c r="K257" s="203"/>
      <c r="L257" s="203"/>
      <c r="M257" s="203"/>
      <c r="N257" s="203"/>
      <c r="O257" s="203"/>
      <c r="P257" s="203"/>
      <c r="Q257" s="203"/>
      <c r="R257" s="203"/>
      <c r="S257" s="203"/>
      <c r="T257" s="203"/>
      <c r="U257" s="204">
        <f t="shared" si="354"/>
        <v>0</v>
      </c>
      <c r="V257" s="204">
        <f t="shared" si="346"/>
        <v>0</v>
      </c>
      <c r="W257" s="203"/>
      <c r="X257" s="204">
        <f t="shared" si="348"/>
        <v>0</v>
      </c>
      <c r="Y257" s="203"/>
      <c r="Z257" s="203"/>
      <c r="AB257" s="297">
        <f t="shared" si="277"/>
        <v>0</v>
      </c>
    </row>
    <row r="258" spans="1:28" s="205" customFormat="1" hidden="1">
      <c r="A258" s="200"/>
      <c r="B258" s="201" t="s">
        <v>2</v>
      </c>
      <c r="C258" s="202" t="s">
        <v>3</v>
      </c>
      <c r="D258" s="203"/>
      <c r="E258" s="203"/>
      <c r="F258" s="204">
        <f t="shared" ref="F258:F312" si="371">SUM(H258:T258)</f>
        <v>0</v>
      </c>
      <c r="G258" s="204"/>
      <c r="H258" s="203"/>
      <c r="I258" s="203"/>
      <c r="J258" s="204">
        <f t="shared" si="344"/>
        <v>0</v>
      </c>
      <c r="K258" s="203"/>
      <c r="L258" s="203"/>
      <c r="M258" s="203"/>
      <c r="N258" s="203"/>
      <c r="O258" s="203"/>
      <c r="P258" s="203"/>
      <c r="Q258" s="203"/>
      <c r="R258" s="203"/>
      <c r="S258" s="203"/>
      <c r="T258" s="203"/>
      <c r="U258" s="204">
        <f t="shared" si="354"/>
        <v>0</v>
      </c>
      <c r="V258" s="204">
        <f t="shared" si="346"/>
        <v>0</v>
      </c>
      <c r="W258" s="203"/>
      <c r="X258" s="204">
        <f t="shared" si="348"/>
        <v>0</v>
      </c>
      <c r="Y258" s="203"/>
      <c r="Z258" s="203"/>
      <c r="AB258" s="297">
        <f t="shared" si="277"/>
        <v>0</v>
      </c>
    </row>
    <row r="259" spans="1:28" s="205" customFormat="1" hidden="1">
      <c r="A259" s="200"/>
      <c r="B259" s="201" t="s">
        <v>4</v>
      </c>
      <c r="C259" s="202" t="s">
        <v>5</v>
      </c>
      <c r="D259" s="203"/>
      <c r="E259" s="203"/>
      <c r="F259" s="204">
        <f t="shared" si="371"/>
        <v>0</v>
      </c>
      <c r="G259" s="204"/>
      <c r="H259" s="203"/>
      <c r="I259" s="203"/>
      <c r="J259" s="204">
        <f t="shared" si="344"/>
        <v>0</v>
      </c>
      <c r="K259" s="203"/>
      <c r="L259" s="203"/>
      <c r="M259" s="203"/>
      <c r="N259" s="203"/>
      <c r="O259" s="203"/>
      <c r="P259" s="203"/>
      <c r="Q259" s="203"/>
      <c r="R259" s="203"/>
      <c r="S259" s="203"/>
      <c r="T259" s="203"/>
      <c r="U259" s="204">
        <f t="shared" si="354"/>
        <v>0</v>
      </c>
      <c r="V259" s="204">
        <f t="shared" si="346"/>
        <v>0</v>
      </c>
      <c r="W259" s="203"/>
      <c r="X259" s="204">
        <f t="shared" si="348"/>
        <v>0</v>
      </c>
      <c r="Y259" s="203"/>
      <c r="Z259" s="203"/>
      <c r="AB259" s="297">
        <f t="shared" si="277"/>
        <v>0</v>
      </c>
    </row>
    <row r="260" spans="1:28" s="205" customFormat="1" hidden="1">
      <c r="A260" s="200"/>
      <c r="B260" s="201" t="s">
        <v>6</v>
      </c>
      <c r="C260" s="202" t="s">
        <v>7</v>
      </c>
      <c r="D260" s="203"/>
      <c r="E260" s="203"/>
      <c r="F260" s="204">
        <f t="shared" si="371"/>
        <v>0</v>
      </c>
      <c r="G260" s="204"/>
      <c r="H260" s="203"/>
      <c r="I260" s="203"/>
      <c r="J260" s="204">
        <f t="shared" si="344"/>
        <v>0</v>
      </c>
      <c r="K260" s="203"/>
      <c r="L260" s="203"/>
      <c r="M260" s="203"/>
      <c r="N260" s="203"/>
      <c r="O260" s="203"/>
      <c r="P260" s="203"/>
      <c r="Q260" s="203"/>
      <c r="R260" s="203"/>
      <c r="S260" s="203"/>
      <c r="T260" s="203"/>
      <c r="U260" s="204">
        <f t="shared" si="354"/>
        <v>0</v>
      </c>
      <c r="V260" s="204">
        <f t="shared" si="346"/>
        <v>0</v>
      </c>
      <c r="W260" s="203"/>
      <c r="X260" s="204">
        <f t="shared" si="348"/>
        <v>0</v>
      </c>
      <c r="Y260" s="203"/>
      <c r="Z260" s="203"/>
      <c r="AB260" s="297">
        <f t="shared" si="277"/>
        <v>0</v>
      </c>
    </row>
    <row r="261" spans="1:28" s="192" customFormat="1" hidden="1">
      <c r="A261" s="189"/>
      <c r="B261" s="189">
        <v>312</v>
      </c>
      <c r="C261" s="190"/>
      <c r="D261" s="191">
        <f>SUM(D262)</f>
        <v>0</v>
      </c>
      <c r="E261" s="191">
        <f t="shared" ref="E261:W261" si="372">SUM(E262)</f>
        <v>0</v>
      </c>
      <c r="F261" s="204">
        <f t="shared" si="371"/>
        <v>0</v>
      </c>
      <c r="G261" s="191"/>
      <c r="H261" s="191">
        <f t="shared" si="372"/>
        <v>0</v>
      </c>
      <c r="I261" s="191">
        <f t="shared" si="372"/>
        <v>0</v>
      </c>
      <c r="J261" s="204">
        <f t="shared" si="344"/>
        <v>0</v>
      </c>
      <c r="K261" s="191">
        <f t="shared" si="372"/>
        <v>0</v>
      </c>
      <c r="L261" s="191">
        <f t="shared" si="372"/>
        <v>0</v>
      </c>
      <c r="M261" s="191"/>
      <c r="N261" s="191">
        <f t="shared" si="372"/>
        <v>0</v>
      </c>
      <c r="O261" s="191">
        <f t="shared" si="372"/>
        <v>0</v>
      </c>
      <c r="P261" s="191">
        <f t="shared" si="372"/>
        <v>0</v>
      </c>
      <c r="Q261" s="191">
        <f t="shared" si="372"/>
        <v>0</v>
      </c>
      <c r="R261" s="191">
        <f t="shared" si="372"/>
        <v>0</v>
      </c>
      <c r="S261" s="191">
        <f t="shared" si="372"/>
        <v>0</v>
      </c>
      <c r="T261" s="191">
        <f t="shared" si="372"/>
        <v>0</v>
      </c>
      <c r="U261" s="204">
        <f t="shared" si="354"/>
        <v>0</v>
      </c>
      <c r="V261" s="204">
        <f t="shared" si="346"/>
        <v>0</v>
      </c>
      <c r="W261" s="191">
        <f t="shared" si="372"/>
        <v>0</v>
      </c>
      <c r="X261" s="204">
        <f t="shared" si="348"/>
        <v>0</v>
      </c>
      <c r="Y261" s="191">
        <f t="shared" ref="Y261:Z261" si="373">SUM(Y262)</f>
        <v>0</v>
      </c>
      <c r="Z261" s="191">
        <f t="shared" si="373"/>
        <v>0</v>
      </c>
      <c r="AB261" s="297">
        <f t="shared" si="277"/>
        <v>0</v>
      </c>
    </row>
    <row r="262" spans="1:28" s="205" customFormat="1" hidden="1">
      <c r="A262" s="200"/>
      <c r="B262" s="201" t="s">
        <v>8</v>
      </c>
      <c r="C262" s="202" t="s">
        <v>9</v>
      </c>
      <c r="D262" s="203"/>
      <c r="E262" s="203"/>
      <c r="F262" s="204">
        <f t="shared" si="371"/>
        <v>0</v>
      </c>
      <c r="G262" s="204"/>
      <c r="H262" s="203"/>
      <c r="I262" s="203"/>
      <c r="J262" s="204">
        <f t="shared" si="344"/>
        <v>0</v>
      </c>
      <c r="K262" s="203"/>
      <c r="L262" s="203"/>
      <c r="M262" s="203"/>
      <c r="N262" s="203"/>
      <c r="O262" s="203"/>
      <c r="P262" s="203"/>
      <c r="Q262" s="203"/>
      <c r="R262" s="203"/>
      <c r="S262" s="203"/>
      <c r="T262" s="203"/>
      <c r="U262" s="204">
        <f t="shared" si="354"/>
        <v>0</v>
      </c>
      <c r="V262" s="204">
        <f t="shared" si="346"/>
        <v>0</v>
      </c>
      <c r="W262" s="203"/>
      <c r="X262" s="204">
        <f t="shared" si="348"/>
        <v>0</v>
      </c>
      <c r="Y262" s="203"/>
      <c r="Z262" s="203"/>
      <c r="AB262" s="297">
        <f t="shared" si="277"/>
        <v>0</v>
      </c>
    </row>
    <row r="263" spans="1:28" s="192" customFormat="1" hidden="1">
      <c r="A263" s="189"/>
      <c r="B263" s="189">
        <v>313</v>
      </c>
      <c r="C263" s="190"/>
      <c r="D263" s="191">
        <f t="shared" ref="D263:E263" si="374">SUM(D264+D265+D266)</f>
        <v>0</v>
      </c>
      <c r="E263" s="191">
        <f t="shared" si="374"/>
        <v>0</v>
      </c>
      <c r="F263" s="204">
        <f t="shared" si="371"/>
        <v>0</v>
      </c>
      <c r="G263" s="191"/>
      <c r="H263" s="191">
        <f t="shared" ref="H263:I263" si="375">SUM(H264+H265+H266)</f>
        <v>0</v>
      </c>
      <c r="I263" s="191">
        <f t="shared" si="375"/>
        <v>0</v>
      </c>
      <c r="J263" s="204">
        <f t="shared" si="344"/>
        <v>0</v>
      </c>
      <c r="K263" s="191">
        <f t="shared" ref="K263:T263" si="376">SUM(K264+K265+K266)</f>
        <v>0</v>
      </c>
      <c r="L263" s="191">
        <f t="shared" si="376"/>
        <v>0</v>
      </c>
      <c r="M263" s="191"/>
      <c r="N263" s="191">
        <f t="shared" si="376"/>
        <v>0</v>
      </c>
      <c r="O263" s="191">
        <f t="shared" si="376"/>
        <v>0</v>
      </c>
      <c r="P263" s="191">
        <f t="shared" si="376"/>
        <v>0</v>
      </c>
      <c r="Q263" s="191">
        <f t="shared" si="376"/>
        <v>0</v>
      </c>
      <c r="R263" s="191">
        <f t="shared" si="376"/>
        <v>0</v>
      </c>
      <c r="S263" s="191">
        <f t="shared" si="376"/>
        <v>0</v>
      </c>
      <c r="T263" s="191">
        <f t="shared" si="376"/>
        <v>0</v>
      </c>
      <c r="U263" s="204">
        <f t="shared" si="354"/>
        <v>0</v>
      </c>
      <c r="V263" s="204">
        <f t="shared" si="346"/>
        <v>0</v>
      </c>
      <c r="W263" s="191">
        <f t="shared" ref="W263" si="377">SUM(W264+W265+W266)</f>
        <v>0</v>
      </c>
      <c r="X263" s="204">
        <f t="shared" si="348"/>
        <v>0</v>
      </c>
      <c r="Y263" s="191">
        <f t="shared" ref="Y263" si="378">SUM(Y264+Y265+Y266)</f>
        <v>0</v>
      </c>
      <c r="Z263" s="191">
        <f t="shared" ref="Z263" si="379">SUM(Z264+Z265+Z266)</f>
        <v>0</v>
      </c>
      <c r="AB263" s="297">
        <f t="shared" si="277"/>
        <v>0</v>
      </c>
    </row>
    <row r="264" spans="1:28" s="205" customFormat="1" hidden="1">
      <c r="A264" s="200"/>
      <c r="B264" s="201" t="s">
        <v>10</v>
      </c>
      <c r="C264" s="202" t="s">
        <v>11</v>
      </c>
      <c r="D264" s="203"/>
      <c r="E264" s="203"/>
      <c r="F264" s="204">
        <f t="shared" si="371"/>
        <v>0</v>
      </c>
      <c r="G264" s="204"/>
      <c r="H264" s="203"/>
      <c r="I264" s="203"/>
      <c r="J264" s="204">
        <f t="shared" si="344"/>
        <v>0</v>
      </c>
      <c r="K264" s="203"/>
      <c r="L264" s="203"/>
      <c r="M264" s="203"/>
      <c r="N264" s="203"/>
      <c r="O264" s="203"/>
      <c r="P264" s="203"/>
      <c r="Q264" s="203"/>
      <c r="R264" s="203"/>
      <c r="S264" s="203"/>
      <c r="T264" s="203"/>
      <c r="U264" s="204">
        <f t="shared" si="354"/>
        <v>0</v>
      </c>
      <c r="V264" s="204">
        <f t="shared" si="346"/>
        <v>0</v>
      </c>
      <c r="W264" s="203"/>
      <c r="X264" s="204">
        <f t="shared" si="348"/>
        <v>0</v>
      </c>
      <c r="Y264" s="203"/>
      <c r="Z264" s="203"/>
      <c r="AB264" s="297">
        <f t="shared" si="277"/>
        <v>0</v>
      </c>
    </row>
    <row r="265" spans="1:28" s="205" customFormat="1" hidden="1">
      <c r="A265" s="200"/>
      <c r="B265" s="201" t="s">
        <v>12</v>
      </c>
      <c r="C265" s="202" t="s">
        <v>13</v>
      </c>
      <c r="D265" s="203"/>
      <c r="E265" s="203"/>
      <c r="F265" s="204">
        <f t="shared" si="371"/>
        <v>0</v>
      </c>
      <c r="G265" s="204"/>
      <c r="H265" s="203"/>
      <c r="I265" s="203"/>
      <c r="J265" s="204">
        <f t="shared" si="344"/>
        <v>0</v>
      </c>
      <c r="K265" s="203"/>
      <c r="L265" s="203"/>
      <c r="M265" s="203"/>
      <c r="N265" s="203"/>
      <c r="O265" s="203"/>
      <c r="P265" s="203"/>
      <c r="Q265" s="203"/>
      <c r="R265" s="203"/>
      <c r="S265" s="203"/>
      <c r="T265" s="203"/>
      <c r="U265" s="204">
        <f t="shared" si="354"/>
        <v>0</v>
      </c>
      <c r="V265" s="204">
        <f t="shared" si="346"/>
        <v>0</v>
      </c>
      <c r="W265" s="203"/>
      <c r="X265" s="204">
        <f t="shared" si="348"/>
        <v>0</v>
      </c>
      <c r="Y265" s="203"/>
      <c r="Z265" s="203"/>
      <c r="AB265" s="297">
        <f t="shared" si="277"/>
        <v>0</v>
      </c>
    </row>
    <row r="266" spans="1:28" s="205" customFormat="1" ht="12.75" hidden="1" customHeight="1">
      <c r="A266" s="200"/>
      <c r="B266" s="201" t="s">
        <v>14</v>
      </c>
      <c r="C266" s="202" t="s">
        <v>15</v>
      </c>
      <c r="D266" s="203"/>
      <c r="E266" s="203"/>
      <c r="F266" s="204">
        <f t="shared" si="371"/>
        <v>0</v>
      </c>
      <c r="G266" s="204"/>
      <c r="H266" s="203"/>
      <c r="I266" s="203"/>
      <c r="J266" s="204">
        <f t="shared" si="344"/>
        <v>0</v>
      </c>
      <c r="K266" s="203"/>
      <c r="L266" s="203"/>
      <c r="M266" s="203"/>
      <c r="N266" s="203"/>
      <c r="O266" s="203"/>
      <c r="P266" s="203"/>
      <c r="Q266" s="203"/>
      <c r="R266" s="203"/>
      <c r="S266" s="203"/>
      <c r="T266" s="203"/>
      <c r="U266" s="204">
        <f t="shared" si="354"/>
        <v>0</v>
      </c>
      <c r="V266" s="204">
        <f t="shared" si="346"/>
        <v>0</v>
      </c>
      <c r="W266" s="203"/>
      <c r="X266" s="204">
        <f t="shared" si="348"/>
        <v>0</v>
      </c>
      <c r="Y266" s="203"/>
      <c r="Z266" s="203"/>
      <c r="AB266" s="297">
        <f t="shared" si="277"/>
        <v>0</v>
      </c>
    </row>
    <row r="267" spans="1:28" s="192" customFormat="1" ht="12.75" customHeight="1">
      <c r="A267" s="189"/>
      <c r="B267" s="189">
        <v>32</v>
      </c>
      <c r="C267" s="190" t="s">
        <v>589</v>
      </c>
      <c r="D267" s="191">
        <f t="shared" ref="D267:E267" si="380">SUM(D268+D273+D280+D290+D292)</f>
        <v>0</v>
      </c>
      <c r="E267" s="191">
        <f t="shared" si="380"/>
        <v>0</v>
      </c>
      <c r="F267" s="204">
        <f t="shared" si="371"/>
        <v>154500</v>
      </c>
      <c r="G267" s="191"/>
      <c r="H267" s="191">
        <f t="shared" ref="H267:I267" si="381">SUM(H268+H273+H280+H290+H292)</f>
        <v>77250</v>
      </c>
      <c r="I267" s="191">
        <f t="shared" si="381"/>
        <v>0</v>
      </c>
      <c r="J267" s="204">
        <f t="shared" si="344"/>
        <v>77250</v>
      </c>
      <c r="K267" s="191">
        <f t="shared" ref="K267:T267" si="382">SUM(K268+K273+K280+K290+K292)</f>
        <v>0</v>
      </c>
      <c r="L267" s="191">
        <f t="shared" si="382"/>
        <v>0</v>
      </c>
      <c r="M267" s="191"/>
      <c r="N267" s="191">
        <f t="shared" si="382"/>
        <v>0</v>
      </c>
      <c r="O267" s="191">
        <f t="shared" si="382"/>
        <v>0</v>
      </c>
      <c r="P267" s="191">
        <f t="shared" si="382"/>
        <v>0</v>
      </c>
      <c r="Q267" s="191">
        <f t="shared" si="382"/>
        <v>0</v>
      </c>
      <c r="R267" s="191">
        <f t="shared" si="382"/>
        <v>0</v>
      </c>
      <c r="S267" s="191">
        <f t="shared" si="382"/>
        <v>0</v>
      </c>
      <c r="T267" s="191">
        <f t="shared" si="382"/>
        <v>0</v>
      </c>
      <c r="U267" s="204">
        <f t="shared" si="354"/>
        <v>0</v>
      </c>
      <c r="V267" s="204">
        <f t="shared" si="346"/>
        <v>77250</v>
      </c>
      <c r="W267" s="191">
        <f t="shared" ref="W267" si="383">SUM(W268+W273+W280+W290+W292)</f>
        <v>0</v>
      </c>
      <c r="X267" s="204">
        <f t="shared" si="348"/>
        <v>77250</v>
      </c>
      <c r="Y267" s="191">
        <v>76000</v>
      </c>
      <c r="Z267" s="191">
        <v>76000</v>
      </c>
      <c r="AB267" s="297">
        <f t="shared" si="277"/>
        <v>77250</v>
      </c>
    </row>
    <row r="268" spans="1:28" s="192" customFormat="1" ht="12.75" customHeight="1">
      <c r="A268" s="189"/>
      <c r="B268" s="189">
        <v>321</v>
      </c>
      <c r="C268" s="190" t="s">
        <v>590</v>
      </c>
      <c r="D268" s="191">
        <f t="shared" ref="D268:E268" si="384">SUM(D269+D270+D271+D272)</f>
        <v>0</v>
      </c>
      <c r="E268" s="191">
        <f t="shared" si="384"/>
        <v>0</v>
      </c>
      <c r="F268" s="204">
        <f t="shared" si="371"/>
        <v>60000</v>
      </c>
      <c r="G268" s="191"/>
      <c r="H268" s="191">
        <f t="shared" ref="H268:I268" si="385">SUM(H269+H270+H271+H272)</f>
        <v>30000</v>
      </c>
      <c r="I268" s="191">
        <f t="shared" si="385"/>
        <v>0</v>
      </c>
      <c r="J268" s="204">
        <f t="shared" si="344"/>
        <v>30000</v>
      </c>
      <c r="K268" s="191">
        <f t="shared" ref="K268:T268" si="386">SUM(K269+K270+K271+K272)</f>
        <v>0</v>
      </c>
      <c r="L268" s="191">
        <f t="shared" si="386"/>
        <v>0</v>
      </c>
      <c r="M268" s="191"/>
      <c r="N268" s="191">
        <f t="shared" si="386"/>
        <v>0</v>
      </c>
      <c r="O268" s="191">
        <f t="shared" si="386"/>
        <v>0</v>
      </c>
      <c r="P268" s="191">
        <f t="shared" si="386"/>
        <v>0</v>
      </c>
      <c r="Q268" s="191">
        <f t="shared" si="386"/>
        <v>0</v>
      </c>
      <c r="R268" s="191">
        <f t="shared" si="386"/>
        <v>0</v>
      </c>
      <c r="S268" s="191">
        <f t="shared" si="386"/>
        <v>0</v>
      </c>
      <c r="T268" s="191">
        <f t="shared" si="386"/>
        <v>0</v>
      </c>
      <c r="U268" s="204">
        <f t="shared" si="354"/>
        <v>0</v>
      </c>
      <c r="V268" s="204">
        <f t="shared" si="346"/>
        <v>30000</v>
      </c>
      <c r="W268" s="191">
        <f t="shared" ref="W268" si="387">SUM(W269+W270+W271+W272)</f>
        <v>0</v>
      </c>
      <c r="X268" s="204">
        <f t="shared" si="348"/>
        <v>30000</v>
      </c>
      <c r="Y268" s="191"/>
      <c r="Z268" s="191"/>
      <c r="AB268" s="297">
        <f t="shared" si="277"/>
        <v>30000</v>
      </c>
    </row>
    <row r="269" spans="1:28" s="205" customFormat="1">
      <c r="A269" s="200"/>
      <c r="B269" s="201" t="s">
        <v>16</v>
      </c>
      <c r="C269" s="202" t="s">
        <v>17</v>
      </c>
      <c r="D269" s="203"/>
      <c r="E269" s="203"/>
      <c r="F269" s="204">
        <f t="shared" si="371"/>
        <v>30000</v>
      </c>
      <c r="G269" s="204"/>
      <c r="H269" s="203">
        <v>15000</v>
      </c>
      <c r="I269" s="203"/>
      <c r="J269" s="204">
        <f t="shared" si="344"/>
        <v>15000</v>
      </c>
      <c r="K269" s="203"/>
      <c r="L269" s="203"/>
      <c r="M269" s="203"/>
      <c r="N269" s="203"/>
      <c r="O269" s="203"/>
      <c r="P269" s="203"/>
      <c r="Q269" s="203"/>
      <c r="R269" s="203"/>
      <c r="S269" s="203"/>
      <c r="T269" s="203"/>
      <c r="U269" s="204">
        <f t="shared" si="354"/>
        <v>0</v>
      </c>
      <c r="V269" s="204">
        <f t="shared" si="346"/>
        <v>15000</v>
      </c>
      <c r="W269" s="203"/>
      <c r="X269" s="204">
        <f t="shared" si="348"/>
        <v>15000</v>
      </c>
      <c r="Y269" s="203"/>
      <c r="Z269" s="203"/>
      <c r="AB269" s="297">
        <f t="shared" ref="AB269:AB332" si="388">SUM(H269+U269)</f>
        <v>15000</v>
      </c>
    </row>
    <row r="270" spans="1:28" s="205" customFormat="1">
      <c r="A270" s="200"/>
      <c r="B270" s="201" t="s">
        <v>18</v>
      </c>
      <c r="C270" s="202" t="s">
        <v>19</v>
      </c>
      <c r="D270" s="203"/>
      <c r="E270" s="203"/>
      <c r="F270" s="204">
        <f t="shared" si="371"/>
        <v>0</v>
      </c>
      <c r="G270" s="204"/>
      <c r="H270" s="203"/>
      <c r="I270" s="203"/>
      <c r="J270" s="204">
        <f t="shared" si="344"/>
        <v>0</v>
      </c>
      <c r="K270" s="203"/>
      <c r="L270" s="203"/>
      <c r="M270" s="203"/>
      <c r="N270" s="203"/>
      <c r="O270" s="203"/>
      <c r="P270" s="203"/>
      <c r="Q270" s="203"/>
      <c r="R270" s="203"/>
      <c r="S270" s="203"/>
      <c r="T270" s="203"/>
      <c r="U270" s="204">
        <f t="shared" si="354"/>
        <v>0</v>
      </c>
      <c r="V270" s="204">
        <f t="shared" si="346"/>
        <v>0</v>
      </c>
      <c r="W270" s="203"/>
      <c r="X270" s="204">
        <f t="shared" si="348"/>
        <v>0</v>
      </c>
      <c r="Y270" s="203"/>
      <c r="Z270" s="203"/>
      <c r="AB270" s="297">
        <f t="shared" si="388"/>
        <v>0</v>
      </c>
    </row>
    <row r="271" spans="1:28" s="205" customFormat="1">
      <c r="A271" s="200"/>
      <c r="B271" s="201" t="s">
        <v>20</v>
      </c>
      <c r="C271" s="202" t="s">
        <v>21</v>
      </c>
      <c r="D271" s="203"/>
      <c r="E271" s="203"/>
      <c r="F271" s="204">
        <f t="shared" si="371"/>
        <v>30000</v>
      </c>
      <c r="G271" s="204"/>
      <c r="H271" s="203">
        <v>15000</v>
      </c>
      <c r="I271" s="203"/>
      <c r="J271" s="204">
        <f t="shared" si="344"/>
        <v>15000</v>
      </c>
      <c r="K271" s="203"/>
      <c r="L271" s="203"/>
      <c r="M271" s="203"/>
      <c r="N271" s="203"/>
      <c r="O271" s="203"/>
      <c r="P271" s="203"/>
      <c r="Q271" s="203"/>
      <c r="R271" s="203"/>
      <c r="S271" s="203"/>
      <c r="T271" s="203"/>
      <c r="U271" s="204">
        <f t="shared" si="354"/>
        <v>0</v>
      </c>
      <c r="V271" s="204">
        <f t="shared" si="346"/>
        <v>15000</v>
      </c>
      <c r="W271" s="203"/>
      <c r="X271" s="204">
        <f t="shared" si="348"/>
        <v>15000</v>
      </c>
      <c r="Y271" s="203"/>
      <c r="Z271" s="203"/>
      <c r="AB271" s="297">
        <f t="shared" si="388"/>
        <v>15000</v>
      </c>
    </row>
    <row r="272" spans="1:28" s="205" customFormat="1">
      <c r="A272" s="200"/>
      <c r="B272" s="200">
        <v>3214</v>
      </c>
      <c r="C272" s="202" t="s">
        <v>22</v>
      </c>
      <c r="D272" s="203"/>
      <c r="E272" s="203"/>
      <c r="F272" s="204">
        <f t="shared" si="371"/>
        <v>0</v>
      </c>
      <c r="G272" s="204"/>
      <c r="H272" s="203"/>
      <c r="I272" s="203"/>
      <c r="J272" s="204">
        <f t="shared" si="344"/>
        <v>0</v>
      </c>
      <c r="K272" s="203"/>
      <c r="L272" s="203"/>
      <c r="M272" s="203"/>
      <c r="N272" s="203"/>
      <c r="O272" s="203"/>
      <c r="P272" s="203"/>
      <c r="Q272" s="203"/>
      <c r="R272" s="203"/>
      <c r="S272" s="203"/>
      <c r="T272" s="203"/>
      <c r="U272" s="204">
        <f t="shared" si="354"/>
        <v>0</v>
      </c>
      <c r="V272" s="204">
        <f t="shared" si="346"/>
        <v>0</v>
      </c>
      <c r="W272" s="203"/>
      <c r="X272" s="204">
        <f t="shared" si="348"/>
        <v>0</v>
      </c>
      <c r="Y272" s="203"/>
      <c r="Z272" s="203"/>
      <c r="AB272" s="297">
        <f t="shared" si="388"/>
        <v>0</v>
      </c>
    </row>
    <row r="273" spans="1:28" s="192" customFormat="1">
      <c r="A273" s="189"/>
      <c r="B273" s="189">
        <v>322</v>
      </c>
      <c r="C273" s="190" t="s">
        <v>591</v>
      </c>
      <c r="D273" s="191">
        <f t="shared" ref="D273:E273" si="389">SUM(D274+D275+D276+D277+D278+D279)</f>
        <v>0</v>
      </c>
      <c r="E273" s="191">
        <f t="shared" si="389"/>
        <v>0</v>
      </c>
      <c r="F273" s="204">
        <f t="shared" si="371"/>
        <v>62500</v>
      </c>
      <c r="G273" s="191"/>
      <c r="H273" s="191">
        <f t="shared" ref="H273:I273" si="390">SUM(H274+H275+H276+H277+H278+H279)</f>
        <v>31250</v>
      </c>
      <c r="I273" s="191">
        <f t="shared" si="390"/>
        <v>0</v>
      </c>
      <c r="J273" s="204">
        <f t="shared" si="344"/>
        <v>31250</v>
      </c>
      <c r="K273" s="191">
        <f t="shared" ref="K273:T273" si="391">SUM(K274+K275+K276+K277+K278+K279)</f>
        <v>0</v>
      </c>
      <c r="L273" s="191">
        <f t="shared" si="391"/>
        <v>0</v>
      </c>
      <c r="M273" s="191"/>
      <c r="N273" s="191">
        <f t="shared" si="391"/>
        <v>0</v>
      </c>
      <c r="O273" s="191">
        <f t="shared" si="391"/>
        <v>0</v>
      </c>
      <c r="P273" s="191">
        <f t="shared" si="391"/>
        <v>0</v>
      </c>
      <c r="Q273" s="191">
        <f t="shared" si="391"/>
        <v>0</v>
      </c>
      <c r="R273" s="191">
        <f t="shared" si="391"/>
        <v>0</v>
      </c>
      <c r="S273" s="191">
        <f t="shared" si="391"/>
        <v>0</v>
      </c>
      <c r="T273" s="191">
        <f t="shared" si="391"/>
        <v>0</v>
      </c>
      <c r="U273" s="204">
        <f t="shared" si="354"/>
        <v>0</v>
      </c>
      <c r="V273" s="204">
        <f t="shared" si="346"/>
        <v>31250</v>
      </c>
      <c r="W273" s="191">
        <f t="shared" ref="W273" si="392">SUM(W274+W275+W276+W277+W278+W279)</f>
        <v>0</v>
      </c>
      <c r="X273" s="204">
        <f t="shared" si="348"/>
        <v>31250</v>
      </c>
      <c r="Y273" s="191"/>
      <c r="Z273" s="191"/>
      <c r="AB273" s="297">
        <f t="shared" si="388"/>
        <v>31250</v>
      </c>
    </row>
    <row r="274" spans="1:28" s="205" customFormat="1">
      <c r="A274" s="200"/>
      <c r="B274" s="201" t="s">
        <v>23</v>
      </c>
      <c r="C274" s="202" t="s">
        <v>585</v>
      </c>
      <c r="D274" s="203"/>
      <c r="E274" s="203"/>
      <c r="F274" s="204">
        <f t="shared" si="371"/>
        <v>32500</v>
      </c>
      <c r="G274" s="204"/>
      <c r="H274" s="203">
        <v>16250</v>
      </c>
      <c r="I274" s="203"/>
      <c r="J274" s="204">
        <f t="shared" si="344"/>
        <v>16250</v>
      </c>
      <c r="K274" s="203"/>
      <c r="L274" s="203"/>
      <c r="M274" s="203"/>
      <c r="N274" s="203"/>
      <c r="O274" s="203"/>
      <c r="P274" s="203"/>
      <c r="Q274" s="203"/>
      <c r="R274" s="203"/>
      <c r="S274" s="203"/>
      <c r="T274" s="203"/>
      <c r="U274" s="204">
        <f t="shared" si="354"/>
        <v>0</v>
      </c>
      <c r="V274" s="204">
        <f t="shared" si="346"/>
        <v>16250</v>
      </c>
      <c r="W274" s="203"/>
      <c r="X274" s="204">
        <f t="shared" si="348"/>
        <v>16250</v>
      </c>
      <c r="Y274" s="203"/>
      <c r="Z274" s="203"/>
      <c r="AB274" s="297">
        <f t="shared" si="388"/>
        <v>16250</v>
      </c>
    </row>
    <row r="275" spans="1:28" s="205" customFormat="1">
      <c r="A275" s="200"/>
      <c r="B275" s="201" t="s">
        <v>25</v>
      </c>
      <c r="C275" s="202" t="s">
        <v>26</v>
      </c>
      <c r="D275" s="203"/>
      <c r="E275" s="203"/>
      <c r="F275" s="204">
        <f t="shared" si="371"/>
        <v>0</v>
      </c>
      <c r="G275" s="204"/>
      <c r="H275" s="203"/>
      <c r="I275" s="203"/>
      <c r="J275" s="204">
        <f t="shared" si="344"/>
        <v>0</v>
      </c>
      <c r="K275" s="203"/>
      <c r="L275" s="203"/>
      <c r="M275" s="203"/>
      <c r="N275" s="203"/>
      <c r="O275" s="203"/>
      <c r="P275" s="203"/>
      <c r="Q275" s="203"/>
      <c r="R275" s="203"/>
      <c r="S275" s="203"/>
      <c r="T275" s="203"/>
      <c r="U275" s="204">
        <f t="shared" si="354"/>
        <v>0</v>
      </c>
      <c r="V275" s="204">
        <f t="shared" si="346"/>
        <v>0</v>
      </c>
      <c r="W275" s="203"/>
      <c r="X275" s="204">
        <f t="shared" si="348"/>
        <v>0</v>
      </c>
      <c r="Y275" s="203"/>
      <c r="Z275" s="203"/>
      <c r="AB275" s="297">
        <f t="shared" si="388"/>
        <v>0</v>
      </c>
    </row>
    <row r="276" spans="1:28" s="205" customFormat="1">
      <c r="A276" s="200"/>
      <c r="B276" s="201" t="s">
        <v>27</v>
      </c>
      <c r="C276" s="202" t="s">
        <v>28</v>
      </c>
      <c r="D276" s="203"/>
      <c r="E276" s="203"/>
      <c r="F276" s="204">
        <f t="shared" si="371"/>
        <v>0</v>
      </c>
      <c r="G276" s="204"/>
      <c r="H276" s="203"/>
      <c r="I276" s="203"/>
      <c r="J276" s="204">
        <f t="shared" si="344"/>
        <v>0</v>
      </c>
      <c r="K276" s="203"/>
      <c r="L276" s="203"/>
      <c r="M276" s="203"/>
      <c r="N276" s="203"/>
      <c r="O276" s="203"/>
      <c r="P276" s="203"/>
      <c r="Q276" s="203"/>
      <c r="R276" s="203"/>
      <c r="S276" s="203"/>
      <c r="T276" s="203"/>
      <c r="U276" s="204">
        <f t="shared" si="354"/>
        <v>0</v>
      </c>
      <c r="V276" s="204">
        <f t="shared" si="346"/>
        <v>0</v>
      </c>
      <c r="W276" s="203"/>
      <c r="X276" s="204">
        <f t="shared" si="348"/>
        <v>0</v>
      </c>
      <c r="Y276" s="203"/>
      <c r="Z276" s="203"/>
      <c r="AB276" s="297">
        <f t="shared" si="388"/>
        <v>0</v>
      </c>
    </row>
    <row r="277" spans="1:28" s="205" customFormat="1">
      <c r="A277" s="200"/>
      <c r="B277" s="201" t="s">
        <v>29</v>
      </c>
      <c r="C277" s="202" t="s">
        <v>30</v>
      </c>
      <c r="D277" s="203"/>
      <c r="E277" s="203"/>
      <c r="F277" s="204">
        <f t="shared" si="371"/>
        <v>0</v>
      </c>
      <c r="G277" s="204"/>
      <c r="H277" s="203"/>
      <c r="I277" s="203"/>
      <c r="J277" s="204">
        <f t="shared" si="344"/>
        <v>0</v>
      </c>
      <c r="K277" s="203"/>
      <c r="L277" s="203"/>
      <c r="M277" s="203"/>
      <c r="N277" s="203"/>
      <c r="O277" s="203"/>
      <c r="P277" s="203"/>
      <c r="Q277" s="203"/>
      <c r="R277" s="203"/>
      <c r="S277" s="203"/>
      <c r="T277" s="203"/>
      <c r="U277" s="204">
        <f t="shared" si="354"/>
        <v>0</v>
      </c>
      <c r="V277" s="204">
        <f t="shared" si="346"/>
        <v>0</v>
      </c>
      <c r="W277" s="203"/>
      <c r="X277" s="204">
        <f t="shared" si="348"/>
        <v>0</v>
      </c>
      <c r="Y277" s="203"/>
      <c r="Z277" s="203"/>
      <c r="AB277" s="297">
        <f t="shared" si="388"/>
        <v>0</v>
      </c>
    </row>
    <row r="278" spans="1:28" s="205" customFormat="1">
      <c r="A278" s="200"/>
      <c r="B278" s="201" t="s">
        <v>31</v>
      </c>
      <c r="C278" s="202" t="s">
        <v>604</v>
      </c>
      <c r="D278" s="203"/>
      <c r="E278" s="203"/>
      <c r="F278" s="204">
        <f t="shared" si="371"/>
        <v>30000</v>
      </c>
      <c r="G278" s="204"/>
      <c r="H278" s="203">
        <v>15000</v>
      </c>
      <c r="I278" s="203"/>
      <c r="J278" s="204">
        <f t="shared" si="344"/>
        <v>15000</v>
      </c>
      <c r="K278" s="203"/>
      <c r="L278" s="203"/>
      <c r="M278" s="203"/>
      <c r="N278" s="203"/>
      <c r="O278" s="203"/>
      <c r="P278" s="203"/>
      <c r="Q278" s="203"/>
      <c r="R278" s="203"/>
      <c r="S278" s="203"/>
      <c r="T278" s="203"/>
      <c r="U278" s="204">
        <f t="shared" si="354"/>
        <v>0</v>
      </c>
      <c r="V278" s="204">
        <f t="shared" si="346"/>
        <v>15000</v>
      </c>
      <c r="W278" s="203"/>
      <c r="X278" s="204">
        <f t="shared" si="348"/>
        <v>15000</v>
      </c>
      <c r="Y278" s="203"/>
      <c r="Z278" s="203"/>
      <c r="AB278" s="297">
        <f t="shared" si="388"/>
        <v>15000</v>
      </c>
    </row>
    <row r="279" spans="1:28" s="205" customFormat="1">
      <c r="A279" s="200"/>
      <c r="B279" s="207" t="s">
        <v>33</v>
      </c>
      <c r="C279" s="202" t="s">
        <v>34</v>
      </c>
      <c r="D279" s="203"/>
      <c r="E279" s="203"/>
      <c r="F279" s="204">
        <f t="shared" si="371"/>
        <v>0</v>
      </c>
      <c r="G279" s="204"/>
      <c r="H279" s="203"/>
      <c r="I279" s="203"/>
      <c r="J279" s="204">
        <f t="shared" si="344"/>
        <v>0</v>
      </c>
      <c r="K279" s="203"/>
      <c r="L279" s="203"/>
      <c r="M279" s="203"/>
      <c r="N279" s="203"/>
      <c r="O279" s="203"/>
      <c r="P279" s="203"/>
      <c r="Q279" s="203"/>
      <c r="R279" s="203"/>
      <c r="S279" s="203"/>
      <c r="T279" s="203"/>
      <c r="U279" s="204">
        <f t="shared" si="354"/>
        <v>0</v>
      </c>
      <c r="V279" s="204">
        <f t="shared" si="346"/>
        <v>0</v>
      </c>
      <c r="W279" s="203"/>
      <c r="X279" s="204">
        <f t="shared" si="348"/>
        <v>0</v>
      </c>
      <c r="Y279" s="203"/>
      <c r="Z279" s="203"/>
      <c r="AB279" s="297">
        <f t="shared" si="388"/>
        <v>0</v>
      </c>
    </row>
    <row r="280" spans="1:28" s="192" customFormat="1">
      <c r="A280" s="189"/>
      <c r="B280" s="189">
        <v>323</v>
      </c>
      <c r="C280" s="190" t="s">
        <v>597</v>
      </c>
      <c r="D280" s="191">
        <f t="shared" ref="D280:E280" si="393">SUM(D281+D282+D283+D284+D285+D286+D287+D288+D289)</f>
        <v>0</v>
      </c>
      <c r="E280" s="191">
        <f t="shared" si="393"/>
        <v>0</v>
      </c>
      <c r="F280" s="204">
        <f t="shared" si="371"/>
        <v>32000</v>
      </c>
      <c r="G280" s="191"/>
      <c r="H280" s="191">
        <f t="shared" ref="H280:I280" si="394">SUM(H281+H282+H283+H284+H285+H286+H287+H288+H289)</f>
        <v>16000</v>
      </c>
      <c r="I280" s="191">
        <f t="shared" si="394"/>
        <v>0</v>
      </c>
      <c r="J280" s="204">
        <f t="shared" si="344"/>
        <v>16000</v>
      </c>
      <c r="K280" s="191">
        <f t="shared" ref="K280:T280" si="395">SUM(K281+K282+K283+K284+K285+K286+K287+K288+K289)</f>
        <v>0</v>
      </c>
      <c r="L280" s="191">
        <f t="shared" si="395"/>
        <v>0</v>
      </c>
      <c r="M280" s="191"/>
      <c r="N280" s="191">
        <f t="shared" si="395"/>
        <v>0</v>
      </c>
      <c r="O280" s="191">
        <f t="shared" si="395"/>
        <v>0</v>
      </c>
      <c r="P280" s="191">
        <f t="shared" si="395"/>
        <v>0</v>
      </c>
      <c r="Q280" s="191">
        <f t="shared" si="395"/>
        <v>0</v>
      </c>
      <c r="R280" s="191">
        <f t="shared" si="395"/>
        <v>0</v>
      </c>
      <c r="S280" s="191">
        <f t="shared" si="395"/>
        <v>0</v>
      </c>
      <c r="T280" s="191">
        <f t="shared" si="395"/>
        <v>0</v>
      </c>
      <c r="U280" s="204">
        <f t="shared" si="354"/>
        <v>0</v>
      </c>
      <c r="V280" s="204">
        <f t="shared" si="346"/>
        <v>16000</v>
      </c>
      <c r="W280" s="191">
        <f t="shared" ref="W280" si="396">SUM(W281+W282+W283+W284+W285+W286+W287+W288+W289)</f>
        <v>0</v>
      </c>
      <c r="X280" s="204">
        <f t="shared" si="348"/>
        <v>16000</v>
      </c>
      <c r="Y280" s="191"/>
      <c r="Z280" s="191"/>
      <c r="AB280" s="297">
        <f t="shared" si="388"/>
        <v>16000</v>
      </c>
    </row>
    <row r="281" spans="1:28" s="205" customFormat="1">
      <c r="A281" s="200"/>
      <c r="B281" s="201" t="s">
        <v>35</v>
      </c>
      <c r="C281" s="202" t="s">
        <v>603</v>
      </c>
      <c r="D281" s="203"/>
      <c r="E281" s="203"/>
      <c r="F281" s="204">
        <f t="shared" si="371"/>
        <v>20000</v>
      </c>
      <c r="G281" s="204"/>
      <c r="H281" s="203">
        <v>10000</v>
      </c>
      <c r="I281" s="203"/>
      <c r="J281" s="204">
        <f t="shared" si="344"/>
        <v>10000</v>
      </c>
      <c r="K281" s="203"/>
      <c r="L281" s="203"/>
      <c r="M281" s="203"/>
      <c r="N281" s="203"/>
      <c r="O281" s="203"/>
      <c r="P281" s="203"/>
      <c r="Q281" s="203"/>
      <c r="R281" s="203"/>
      <c r="S281" s="203"/>
      <c r="T281" s="203"/>
      <c r="U281" s="204">
        <f t="shared" si="354"/>
        <v>0</v>
      </c>
      <c r="V281" s="204">
        <f t="shared" si="346"/>
        <v>10000</v>
      </c>
      <c r="W281" s="203"/>
      <c r="X281" s="204">
        <f t="shared" si="348"/>
        <v>10000</v>
      </c>
      <c r="Y281" s="203"/>
      <c r="Z281" s="203"/>
      <c r="AB281" s="297">
        <f t="shared" si="388"/>
        <v>10000</v>
      </c>
    </row>
    <row r="282" spans="1:28" s="205" customFormat="1">
      <c r="A282" s="200"/>
      <c r="B282" s="201" t="s">
        <v>37</v>
      </c>
      <c r="C282" s="202" t="s">
        <v>38</v>
      </c>
      <c r="D282" s="203"/>
      <c r="E282" s="203"/>
      <c r="F282" s="204">
        <f t="shared" si="371"/>
        <v>0</v>
      </c>
      <c r="G282" s="204"/>
      <c r="H282" s="203"/>
      <c r="I282" s="203"/>
      <c r="J282" s="204">
        <f t="shared" si="344"/>
        <v>0</v>
      </c>
      <c r="K282" s="203"/>
      <c r="L282" s="203"/>
      <c r="M282" s="203"/>
      <c r="N282" s="203"/>
      <c r="O282" s="203"/>
      <c r="P282" s="203"/>
      <c r="Q282" s="203"/>
      <c r="R282" s="203"/>
      <c r="S282" s="203"/>
      <c r="T282" s="203"/>
      <c r="U282" s="204">
        <f t="shared" si="354"/>
        <v>0</v>
      </c>
      <c r="V282" s="204">
        <f t="shared" si="346"/>
        <v>0</v>
      </c>
      <c r="W282" s="203"/>
      <c r="X282" s="204">
        <f t="shared" si="348"/>
        <v>0</v>
      </c>
      <c r="Y282" s="203"/>
      <c r="Z282" s="203"/>
      <c r="AB282" s="297">
        <f t="shared" si="388"/>
        <v>0</v>
      </c>
    </row>
    <row r="283" spans="1:28" s="205" customFormat="1">
      <c r="A283" s="200"/>
      <c r="B283" s="201" t="s">
        <v>39</v>
      </c>
      <c r="C283" s="202" t="s">
        <v>40</v>
      </c>
      <c r="D283" s="203"/>
      <c r="E283" s="203"/>
      <c r="F283" s="204">
        <f t="shared" si="371"/>
        <v>0</v>
      </c>
      <c r="G283" s="204"/>
      <c r="H283" s="203"/>
      <c r="I283" s="203"/>
      <c r="J283" s="204">
        <f t="shared" si="344"/>
        <v>0</v>
      </c>
      <c r="K283" s="203"/>
      <c r="L283" s="203"/>
      <c r="M283" s="203"/>
      <c r="N283" s="203"/>
      <c r="O283" s="203"/>
      <c r="P283" s="203"/>
      <c r="Q283" s="203"/>
      <c r="R283" s="203"/>
      <c r="S283" s="203"/>
      <c r="T283" s="203"/>
      <c r="U283" s="204">
        <f t="shared" si="354"/>
        <v>0</v>
      </c>
      <c r="V283" s="204">
        <f t="shared" si="346"/>
        <v>0</v>
      </c>
      <c r="W283" s="203"/>
      <c r="X283" s="204">
        <f t="shared" si="348"/>
        <v>0</v>
      </c>
      <c r="Y283" s="203"/>
      <c r="Z283" s="203"/>
      <c r="AB283" s="297">
        <f t="shared" si="388"/>
        <v>0</v>
      </c>
    </row>
    <row r="284" spans="1:28" s="205" customFormat="1">
      <c r="A284" s="200"/>
      <c r="B284" s="201" t="s">
        <v>41</v>
      </c>
      <c r="C284" s="202" t="s">
        <v>42</v>
      </c>
      <c r="D284" s="203"/>
      <c r="E284" s="203"/>
      <c r="F284" s="204">
        <f t="shared" si="371"/>
        <v>0</v>
      </c>
      <c r="G284" s="204"/>
      <c r="H284" s="203"/>
      <c r="I284" s="203"/>
      <c r="J284" s="204">
        <f t="shared" si="344"/>
        <v>0</v>
      </c>
      <c r="K284" s="203"/>
      <c r="L284" s="203"/>
      <c r="M284" s="203"/>
      <c r="N284" s="203"/>
      <c r="O284" s="203"/>
      <c r="P284" s="203"/>
      <c r="Q284" s="203"/>
      <c r="R284" s="203"/>
      <c r="S284" s="203"/>
      <c r="T284" s="203"/>
      <c r="U284" s="204">
        <f t="shared" si="354"/>
        <v>0</v>
      </c>
      <c r="V284" s="204">
        <f t="shared" si="346"/>
        <v>0</v>
      </c>
      <c r="W284" s="203"/>
      <c r="X284" s="204">
        <f t="shared" si="348"/>
        <v>0</v>
      </c>
      <c r="Y284" s="203"/>
      <c r="Z284" s="203"/>
      <c r="AB284" s="297">
        <f t="shared" si="388"/>
        <v>0</v>
      </c>
    </row>
    <row r="285" spans="1:28" s="205" customFormat="1">
      <c r="A285" s="200"/>
      <c r="B285" s="201" t="s">
        <v>43</v>
      </c>
      <c r="C285" s="202" t="s">
        <v>44</v>
      </c>
      <c r="D285" s="203"/>
      <c r="E285" s="203"/>
      <c r="F285" s="204">
        <f t="shared" si="371"/>
        <v>0</v>
      </c>
      <c r="G285" s="204"/>
      <c r="H285" s="203"/>
      <c r="I285" s="203"/>
      <c r="J285" s="204">
        <f t="shared" si="344"/>
        <v>0</v>
      </c>
      <c r="K285" s="203"/>
      <c r="L285" s="203"/>
      <c r="M285" s="203"/>
      <c r="N285" s="203"/>
      <c r="O285" s="203"/>
      <c r="P285" s="203"/>
      <c r="Q285" s="203"/>
      <c r="R285" s="203"/>
      <c r="S285" s="203"/>
      <c r="T285" s="203"/>
      <c r="U285" s="204">
        <f t="shared" si="354"/>
        <v>0</v>
      </c>
      <c r="V285" s="204">
        <f t="shared" si="346"/>
        <v>0</v>
      </c>
      <c r="W285" s="203"/>
      <c r="X285" s="204">
        <f t="shared" si="348"/>
        <v>0</v>
      </c>
      <c r="Y285" s="203"/>
      <c r="Z285" s="203"/>
      <c r="AB285" s="297">
        <f t="shared" si="388"/>
        <v>0</v>
      </c>
    </row>
    <row r="286" spans="1:28" s="205" customFormat="1">
      <c r="A286" s="200"/>
      <c r="B286" s="201" t="s">
        <v>45</v>
      </c>
      <c r="C286" s="202" t="s">
        <v>46</v>
      </c>
      <c r="D286" s="203"/>
      <c r="E286" s="203"/>
      <c r="F286" s="204">
        <f t="shared" si="371"/>
        <v>0</v>
      </c>
      <c r="G286" s="204"/>
      <c r="H286" s="203"/>
      <c r="I286" s="203"/>
      <c r="J286" s="204">
        <f t="shared" si="344"/>
        <v>0</v>
      </c>
      <c r="K286" s="203"/>
      <c r="L286" s="203"/>
      <c r="M286" s="203"/>
      <c r="N286" s="203"/>
      <c r="O286" s="203"/>
      <c r="P286" s="203"/>
      <c r="Q286" s="203"/>
      <c r="R286" s="203"/>
      <c r="S286" s="203"/>
      <c r="T286" s="203"/>
      <c r="U286" s="204">
        <f t="shared" si="354"/>
        <v>0</v>
      </c>
      <c r="V286" s="204">
        <f t="shared" si="346"/>
        <v>0</v>
      </c>
      <c r="W286" s="203"/>
      <c r="X286" s="204">
        <f t="shared" si="348"/>
        <v>0</v>
      </c>
      <c r="Y286" s="203"/>
      <c r="Z286" s="203"/>
      <c r="AB286" s="297">
        <f t="shared" si="388"/>
        <v>0</v>
      </c>
    </row>
    <row r="287" spans="1:28" s="205" customFormat="1">
      <c r="A287" s="200"/>
      <c r="B287" s="201" t="s">
        <v>47</v>
      </c>
      <c r="C287" s="202" t="s">
        <v>48</v>
      </c>
      <c r="D287" s="203"/>
      <c r="E287" s="203"/>
      <c r="F287" s="204">
        <f t="shared" si="371"/>
        <v>12000</v>
      </c>
      <c r="G287" s="204"/>
      <c r="H287" s="203">
        <v>6000</v>
      </c>
      <c r="I287" s="203"/>
      <c r="J287" s="204">
        <f t="shared" si="344"/>
        <v>6000</v>
      </c>
      <c r="K287" s="203"/>
      <c r="L287" s="203"/>
      <c r="M287" s="203"/>
      <c r="N287" s="203"/>
      <c r="O287" s="203"/>
      <c r="P287" s="203"/>
      <c r="Q287" s="203"/>
      <c r="R287" s="203"/>
      <c r="S287" s="203"/>
      <c r="T287" s="203"/>
      <c r="U287" s="204">
        <f t="shared" si="354"/>
        <v>0</v>
      </c>
      <c r="V287" s="204">
        <f t="shared" si="346"/>
        <v>6000</v>
      </c>
      <c r="W287" s="203"/>
      <c r="X287" s="204">
        <f t="shared" si="348"/>
        <v>6000</v>
      </c>
      <c r="Y287" s="203"/>
      <c r="Z287" s="203"/>
      <c r="AB287" s="297">
        <f t="shared" si="388"/>
        <v>6000</v>
      </c>
    </row>
    <row r="288" spans="1:28" s="205" customFormat="1">
      <c r="A288" s="200"/>
      <c r="B288" s="201" t="s">
        <v>49</v>
      </c>
      <c r="C288" s="202" t="s">
        <v>50</v>
      </c>
      <c r="D288" s="203"/>
      <c r="E288" s="203"/>
      <c r="F288" s="204">
        <f t="shared" si="371"/>
        <v>0</v>
      </c>
      <c r="G288" s="204"/>
      <c r="H288" s="203"/>
      <c r="I288" s="203"/>
      <c r="J288" s="204">
        <f t="shared" si="344"/>
        <v>0</v>
      </c>
      <c r="K288" s="203"/>
      <c r="L288" s="203"/>
      <c r="M288" s="203"/>
      <c r="N288" s="203"/>
      <c r="O288" s="203"/>
      <c r="P288" s="203"/>
      <c r="Q288" s="203"/>
      <c r="R288" s="203"/>
      <c r="S288" s="203"/>
      <c r="T288" s="203"/>
      <c r="U288" s="204">
        <f t="shared" si="354"/>
        <v>0</v>
      </c>
      <c r="V288" s="204">
        <f t="shared" si="346"/>
        <v>0</v>
      </c>
      <c r="W288" s="203"/>
      <c r="X288" s="204">
        <f t="shared" si="348"/>
        <v>0</v>
      </c>
      <c r="Y288" s="203"/>
      <c r="Z288" s="203"/>
      <c r="AB288" s="297">
        <f t="shared" si="388"/>
        <v>0</v>
      </c>
    </row>
    <row r="289" spans="1:28" s="205" customFormat="1">
      <c r="A289" s="200"/>
      <c r="B289" s="201" t="s">
        <v>51</v>
      </c>
      <c r="C289" s="202" t="s">
        <v>52</v>
      </c>
      <c r="D289" s="203"/>
      <c r="E289" s="203"/>
      <c r="F289" s="204">
        <f t="shared" si="371"/>
        <v>0</v>
      </c>
      <c r="G289" s="204"/>
      <c r="H289" s="203"/>
      <c r="I289" s="203"/>
      <c r="J289" s="204">
        <f t="shared" si="344"/>
        <v>0</v>
      </c>
      <c r="K289" s="203"/>
      <c r="L289" s="203"/>
      <c r="M289" s="203"/>
      <c r="N289" s="203"/>
      <c r="O289" s="203"/>
      <c r="P289" s="203"/>
      <c r="Q289" s="203"/>
      <c r="R289" s="203"/>
      <c r="S289" s="203"/>
      <c r="T289" s="203"/>
      <c r="U289" s="204">
        <f t="shared" si="354"/>
        <v>0</v>
      </c>
      <c r="V289" s="204">
        <f t="shared" si="346"/>
        <v>0</v>
      </c>
      <c r="W289" s="203"/>
      <c r="X289" s="204">
        <f t="shared" si="348"/>
        <v>0</v>
      </c>
      <c r="Y289" s="203"/>
      <c r="Z289" s="203"/>
      <c r="AB289" s="297">
        <f t="shared" si="388"/>
        <v>0</v>
      </c>
    </row>
    <row r="290" spans="1:28" s="192" customFormat="1" hidden="1">
      <c r="A290" s="189"/>
      <c r="B290" s="189">
        <v>324</v>
      </c>
      <c r="C290" s="190"/>
      <c r="D290" s="191">
        <f>SUM(D291)</f>
        <v>0</v>
      </c>
      <c r="E290" s="191">
        <f t="shared" ref="E290:W290" si="397">SUM(E291)</f>
        <v>0</v>
      </c>
      <c r="F290" s="204">
        <f t="shared" si="371"/>
        <v>0</v>
      </c>
      <c r="G290" s="191"/>
      <c r="H290" s="191">
        <f t="shared" si="397"/>
        <v>0</v>
      </c>
      <c r="I290" s="191">
        <f t="shared" si="397"/>
        <v>0</v>
      </c>
      <c r="J290" s="204">
        <f t="shared" si="344"/>
        <v>0</v>
      </c>
      <c r="K290" s="191">
        <f t="shared" si="397"/>
        <v>0</v>
      </c>
      <c r="L290" s="191">
        <f t="shared" si="397"/>
        <v>0</v>
      </c>
      <c r="M290" s="191"/>
      <c r="N290" s="191">
        <f t="shared" si="397"/>
        <v>0</v>
      </c>
      <c r="O290" s="191">
        <f t="shared" si="397"/>
        <v>0</v>
      </c>
      <c r="P290" s="191">
        <f t="shared" si="397"/>
        <v>0</v>
      </c>
      <c r="Q290" s="191">
        <f t="shared" si="397"/>
        <v>0</v>
      </c>
      <c r="R290" s="191">
        <f t="shared" si="397"/>
        <v>0</v>
      </c>
      <c r="S290" s="191">
        <f t="shared" si="397"/>
        <v>0</v>
      </c>
      <c r="T290" s="191">
        <f t="shared" si="397"/>
        <v>0</v>
      </c>
      <c r="U290" s="204">
        <f t="shared" si="354"/>
        <v>0</v>
      </c>
      <c r="V290" s="204">
        <f t="shared" si="346"/>
        <v>0</v>
      </c>
      <c r="W290" s="191">
        <f t="shared" si="397"/>
        <v>0</v>
      </c>
      <c r="X290" s="204">
        <f t="shared" si="348"/>
        <v>0</v>
      </c>
      <c r="Y290" s="191">
        <f t="shared" ref="Y290:Z290" si="398">SUM(Y291)</f>
        <v>0</v>
      </c>
      <c r="Z290" s="191">
        <f t="shared" si="398"/>
        <v>0</v>
      </c>
      <c r="AB290" s="297">
        <f t="shared" si="388"/>
        <v>0</v>
      </c>
    </row>
    <row r="291" spans="1:28" s="205" customFormat="1" hidden="1">
      <c r="A291" s="200"/>
      <c r="B291" s="206" t="s">
        <v>54</v>
      </c>
      <c r="C291" s="202" t="s">
        <v>53</v>
      </c>
      <c r="D291" s="203"/>
      <c r="E291" s="203"/>
      <c r="F291" s="204">
        <f t="shared" si="371"/>
        <v>0</v>
      </c>
      <c r="G291" s="204"/>
      <c r="H291" s="203"/>
      <c r="I291" s="203"/>
      <c r="J291" s="204">
        <f t="shared" si="344"/>
        <v>0</v>
      </c>
      <c r="K291" s="203"/>
      <c r="L291" s="203"/>
      <c r="M291" s="203"/>
      <c r="N291" s="203"/>
      <c r="O291" s="203"/>
      <c r="P291" s="203"/>
      <c r="Q291" s="203"/>
      <c r="R291" s="203"/>
      <c r="S291" s="203"/>
      <c r="T291" s="203"/>
      <c r="U291" s="204">
        <f t="shared" si="354"/>
        <v>0</v>
      </c>
      <c r="V291" s="204">
        <f t="shared" si="346"/>
        <v>0</v>
      </c>
      <c r="W291" s="203"/>
      <c r="X291" s="204">
        <f t="shared" si="348"/>
        <v>0</v>
      </c>
      <c r="Y291" s="203"/>
      <c r="Z291" s="203"/>
      <c r="AB291" s="297">
        <f t="shared" si="388"/>
        <v>0</v>
      </c>
    </row>
    <row r="292" spans="1:28" s="192" customFormat="1">
      <c r="A292" s="189"/>
      <c r="B292" s="197" t="s">
        <v>547</v>
      </c>
      <c r="C292" s="190" t="s">
        <v>55</v>
      </c>
      <c r="D292" s="191">
        <f t="shared" ref="D292:E292" si="399">SUM(D293+D294+D295+D296+D297+D298+D299)</f>
        <v>0</v>
      </c>
      <c r="E292" s="191">
        <f t="shared" si="399"/>
        <v>0</v>
      </c>
      <c r="F292" s="204">
        <f t="shared" si="371"/>
        <v>0</v>
      </c>
      <c r="G292" s="191"/>
      <c r="H292" s="191">
        <f t="shared" ref="H292:I292" si="400">SUM(H293+H294+H295+H296+H297+H298+H299)</f>
        <v>0</v>
      </c>
      <c r="I292" s="191">
        <f t="shared" si="400"/>
        <v>0</v>
      </c>
      <c r="J292" s="204">
        <f t="shared" si="344"/>
        <v>0</v>
      </c>
      <c r="K292" s="191">
        <f t="shared" ref="K292:T292" si="401">SUM(K293+K294+K295+K296+K297+K298+K299)</f>
        <v>0</v>
      </c>
      <c r="L292" s="191">
        <f t="shared" si="401"/>
        <v>0</v>
      </c>
      <c r="M292" s="191"/>
      <c r="N292" s="191">
        <f t="shared" si="401"/>
        <v>0</v>
      </c>
      <c r="O292" s="191">
        <f t="shared" si="401"/>
        <v>0</v>
      </c>
      <c r="P292" s="191">
        <f t="shared" si="401"/>
        <v>0</v>
      </c>
      <c r="Q292" s="191">
        <f t="shared" si="401"/>
        <v>0</v>
      </c>
      <c r="R292" s="191">
        <f t="shared" si="401"/>
        <v>0</v>
      </c>
      <c r="S292" s="191">
        <f t="shared" si="401"/>
        <v>0</v>
      </c>
      <c r="T292" s="191">
        <f t="shared" si="401"/>
        <v>0</v>
      </c>
      <c r="U292" s="204">
        <f t="shared" si="354"/>
        <v>0</v>
      </c>
      <c r="V292" s="204">
        <f t="shared" si="346"/>
        <v>0</v>
      </c>
      <c r="W292" s="191">
        <f t="shared" ref="W292" si="402">SUM(W293+W294+W295+W296+W297+W298+W299)</f>
        <v>0</v>
      </c>
      <c r="X292" s="204">
        <f t="shared" si="348"/>
        <v>0</v>
      </c>
      <c r="Y292" s="191"/>
      <c r="Z292" s="191"/>
      <c r="AB292" s="297">
        <f t="shared" si="388"/>
        <v>0</v>
      </c>
    </row>
    <row r="293" spans="1:28" s="205" customFormat="1" ht="12.75" hidden="1" customHeight="1">
      <c r="A293" s="200"/>
      <c r="B293" s="201" t="s">
        <v>56</v>
      </c>
      <c r="C293" s="202" t="s">
        <v>57</v>
      </c>
      <c r="D293" s="203"/>
      <c r="E293" s="203"/>
      <c r="F293" s="204">
        <f t="shared" si="371"/>
        <v>0</v>
      </c>
      <c r="G293" s="204"/>
      <c r="H293" s="203"/>
      <c r="I293" s="203"/>
      <c r="J293" s="204">
        <f t="shared" si="344"/>
        <v>0</v>
      </c>
      <c r="K293" s="203"/>
      <c r="L293" s="203"/>
      <c r="M293" s="203"/>
      <c r="N293" s="203"/>
      <c r="O293" s="203"/>
      <c r="P293" s="203"/>
      <c r="Q293" s="203"/>
      <c r="R293" s="203"/>
      <c r="S293" s="203"/>
      <c r="T293" s="203"/>
      <c r="U293" s="204">
        <f t="shared" si="354"/>
        <v>0</v>
      </c>
      <c r="V293" s="204">
        <f t="shared" si="346"/>
        <v>0</v>
      </c>
      <c r="W293" s="203"/>
      <c r="X293" s="204">
        <f t="shared" si="348"/>
        <v>0</v>
      </c>
      <c r="Y293" s="203"/>
      <c r="Z293" s="203"/>
      <c r="AB293" s="297">
        <f t="shared" si="388"/>
        <v>0</v>
      </c>
    </row>
    <row r="294" spans="1:28" s="205" customFormat="1" hidden="1">
      <c r="A294" s="200"/>
      <c r="B294" s="201" t="s">
        <v>58</v>
      </c>
      <c r="C294" s="202" t="s">
        <v>59</v>
      </c>
      <c r="D294" s="203"/>
      <c r="E294" s="203"/>
      <c r="F294" s="204">
        <f t="shared" si="371"/>
        <v>0</v>
      </c>
      <c r="G294" s="204"/>
      <c r="H294" s="203"/>
      <c r="I294" s="203"/>
      <c r="J294" s="204">
        <f t="shared" si="344"/>
        <v>0</v>
      </c>
      <c r="K294" s="203"/>
      <c r="L294" s="203"/>
      <c r="M294" s="203"/>
      <c r="N294" s="203"/>
      <c r="O294" s="203"/>
      <c r="P294" s="203"/>
      <c r="Q294" s="203"/>
      <c r="R294" s="203"/>
      <c r="S294" s="203"/>
      <c r="T294" s="203"/>
      <c r="U294" s="204">
        <f t="shared" si="354"/>
        <v>0</v>
      </c>
      <c r="V294" s="204">
        <f t="shared" si="346"/>
        <v>0</v>
      </c>
      <c r="W294" s="203"/>
      <c r="X294" s="204">
        <f t="shared" si="348"/>
        <v>0</v>
      </c>
      <c r="Y294" s="203"/>
      <c r="Z294" s="203"/>
      <c r="AB294" s="297">
        <f t="shared" si="388"/>
        <v>0</v>
      </c>
    </row>
    <row r="295" spans="1:28" s="205" customFormat="1" hidden="1">
      <c r="A295" s="200"/>
      <c r="B295" s="201" t="s">
        <v>60</v>
      </c>
      <c r="C295" s="202" t="s">
        <v>61</v>
      </c>
      <c r="D295" s="203"/>
      <c r="E295" s="203"/>
      <c r="F295" s="204">
        <f t="shared" si="371"/>
        <v>0</v>
      </c>
      <c r="G295" s="204"/>
      <c r="H295" s="203"/>
      <c r="I295" s="203"/>
      <c r="J295" s="204">
        <f t="shared" si="344"/>
        <v>0</v>
      </c>
      <c r="K295" s="203"/>
      <c r="L295" s="203"/>
      <c r="M295" s="203"/>
      <c r="N295" s="203"/>
      <c r="O295" s="203"/>
      <c r="P295" s="203"/>
      <c r="Q295" s="203"/>
      <c r="R295" s="203"/>
      <c r="S295" s="203"/>
      <c r="T295" s="203"/>
      <c r="U295" s="204">
        <f t="shared" si="354"/>
        <v>0</v>
      </c>
      <c r="V295" s="204">
        <f t="shared" si="346"/>
        <v>0</v>
      </c>
      <c r="W295" s="203"/>
      <c r="X295" s="204">
        <f t="shared" si="348"/>
        <v>0</v>
      </c>
      <c r="Y295" s="203"/>
      <c r="Z295" s="203"/>
      <c r="AB295" s="297">
        <f t="shared" si="388"/>
        <v>0</v>
      </c>
    </row>
    <row r="296" spans="1:28" s="205" customFormat="1" hidden="1">
      <c r="A296" s="200"/>
      <c r="B296" s="201" t="s">
        <v>62</v>
      </c>
      <c r="C296" s="202" t="s">
        <v>63</v>
      </c>
      <c r="D296" s="203"/>
      <c r="E296" s="203"/>
      <c r="F296" s="204">
        <f t="shared" si="371"/>
        <v>0</v>
      </c>
      <c r="G296" s="204"/>
      <c r="H296" s="203"/>
      <c r="I296" s="203"/>
      <c r="J296" s="204">
        <f t="shared" si="344"/>
        <v>0</v>
      </c>
      <c r="K296" s="203"/>
      <c r="L296" s="203"/>
      <c r="M296" s="203"/>
      <c r="N296" s="203"/>
      <c r="O296" s="203"/>
      <c r="P296" s="203"/>
      <c r="Q296" s="203"/>
      <c r="R296" s="203"/>
      <c r="S296" s="203"/>
      <c r="T296" s="203"/>
      <c r="U296" s="204">
        <f t="shared" si="354"/>
        <v>0</v>
      </c>
      <c r="V296" s="204">
        <f t="shared" si="346"/>
        <v>0</v>
      </c>
      <c r="W296" s="203"/>
      <c r="X296" s="204">
        <f t="shared" si="348"/>
        <v>0</v>
      </c>
      <c r="Y296" s="203"/>
      <c r="Z296" s="203"/>
      <c r="AB296" s="297">
        <f t="shared" si="388"/>
        <v>0</v>
      </c>
    </row>
    <row r="297" spans="1:28" s="205" customFormat="1" hidden="1">
      <c r="A297" s="200"/>
      <c r="B297" s="200">
        <v>3295</v>
      </c>
      <c r="C297" s="202" t="s">
        <v>64</v>
      </c>
      <c r="D297" s="203"/>
      <c r="E297" s="203"/>
      <c r="F297" s="204">
        <f t="shared" si="371"/>
        <v>0</v>
      </c>
      <c r="G297" s="204"/>
      <c r="H297" s="203"/>
      <c r="I297" s="203"/>
      <c r="J297" s="204">
        <f t="shared" si="344"/>
        <v>0</v>
      </c>
      <c r="K297" s="203"/>
      <c r="L297" s="203"/>
      <c r="M297" s="203"/>
      <c r="N297" s="203"/>
      <c r="O297" s="203"/>
      <c r="P297" s="203"/>
      <c r="Q297" s="203"/>
      <c r="R297" s="203"/>
      <c r="S297" s="203"/>
      <c r="T297" s="203"/>
      <c r="U297" s="204">
        <f t="shared" si="354"/>
        <v>0</v>
      </c>
      <c r="V297" s="204">
        <f t="shared" si="346"/>
        <v>0</v>
      </c>
      <c r="W297" s="203"/>
      <c r="X297" s="204">
        <f t="shared" si="348"/>
        <v>0</v>
      </c>
      <c r="Y297" s="203"/>
      <c r="Z297" s="203"/>
      <c r="AB297" s="297">
        <f t="shared" si="388"/>
        <v>0</v>
      </c>
    </row>
    <row r="298" spans="1:28" s="205" customFormat="1" hidden="1">
      <c r="A298" s="200"/>
      <c r="B298" s="200">
        <v>3296</v>
      </c>
      <c r="C298" s="208" t="s">
        <v>65</v>
      </c>
      <c r="D298" s="203"/>
      <c r="E298" s="203"/>
      <c r="F298" s="204">
        <f t="shared" si="371"/>
        <v>0</v>
      </c>
      <c r="G298" s="204"/>
      <c r="H298" s="203"/>
      <c r="I298" s="203"/>
      <c r="J298" s="204">
        <f t="shared" si="344"/>
        <v>0</v>
      </c>
      <c r="K298" s="203"/>
      <c r="L298" s="203"/>
      <c r="M298" s="203"/>
      <c r="N298" s="203"/>
      <c r="O298" s="203"/>
      <c r="P298" s="203"/>
      <c r="Q298" s="203"/>
      <c r="R298" s="203"/>
      <c r="S298" s="203"/>
      <c r="T298" s="203"/>
      <c r="U298" s="204">
        <f t="shared" si="354"/>
        <v>0</v>
      </c>
      <c r="V298" s="204">
        <f t="shared" si="346"/>
        <v>0</v>
      </c>
      <c r="W298" s="203"/>
      <c r="X298" s="204">
        <f t="shared" si="348"/>
        <v>0</v>
      </c>
      <c r="Y298" s="203"/>
      <c r="Z298" s="203"/>
      <c r="AB298" s="297">
        <f t="shared" si="388"/>
        <v>0</v>
      </c>
    </row>
    <row r="299" spans="1:28" s="205" customFormat="1">
      <c r="A299" s="200"/>
      <c r="B299" s="201" t="s">
        <v>66</v>
      </c>
      <c r="C299" s="202" t="s">
        <v>55</v>
      </c>
      <c r="D299" s="203"/>
      <c r="E299" s="203"/>
      <c r="F299" s="204">
        <f t="shared" si="371"/>
        <v>0</v>
      </c>
      <c r="G299" s="204"/>
      <c r="H299" s="203"/>
      <c r="I299" s="203"/>
      <c r="J299" s="204">
        <f t="shared" si="344"/>
        <v>0</v>
      </c>
      <c r="K299" s="203"/>
      <c r="L299" s="203"/>
      <c r="M299" s="203"/>
      <c r="N299" s="203"/>
      <c r="O299" s="203"/>
      <c r="P299" s="203"/>
      <c r="Q299" s="203"/>
      <c r="R299" s="203"/>
      <c r="S299" s="203"/>
      <c r="T299" s="203"/>
      <c r="U299" s="204">
        <f t="shared" si="354"/>
        <v>0</v>
      </c>
      <c r="V299" s="204">
        <f t="shared" si="346"/>
        <v>0</v>
      </c>
      <c r="W299" s="203"/>
      <c r="X299" s="204">
        <f t="shared" si="348"/>
        <v>0</v>
      </c>
      <c r="Y299" s="203"/>
      <c r="Z299" s="203"/>
      <c r="AB299" s="297">
        <f t="shared" si="388"/>
        <v>0</v>
      </c>
    </row>
    <row r="300" spans="1:28" s="192" customFormat="1" hidden="1">
      <c r="A300" s="6"/>
      <c r="B300" s="189">
        <v>34</v>
      </c>
      <c r="C300" s="190" t="s">
        <v>67</v>
      </c>
      <c r="D300" s="191">
        <f t="shared" ref="D300:E300" si="403">SUM(D301+D306)</f>
        <v>0</v>
      </c>
      <c r="E300" s="191">
        <f t="shared" si="403"/>
        <v>0</v>
      </c>
      <c r="F300" s="204">
        <f t="shared" si="371"/>
        <v>0</v>
      </c>
      <c r="G300" s="191"/>
      <c r="H300" s="191">
        <f t="shared" ref="H300:I300" si="404">SUM(H301+H306)</f>
        <v>0</v>
      </c>
      <c r="I300" s="191">
        <f t="shared" si="404"/>
        <v>0</v>
      </c>
      <c r="J300" s="204">
        <f t="shared" si="344"/>
        <v>0</v>
      </c>
      <c r="K300" s="191">
        <f t="shared" ref="K300:T300" si="405">SUM(K301+K306)</f>
        <v>0</v>
      </c>
      <c r="L300" s="191">
        <f t="shared" si="405"/>
        <v>0</v>
      </c>
      <c r="M300" s="191"/>
      <c r="N300" s="191">
        <f t="shared" si="405"/>
        <v>0</v>
      </c>
      <c r="O300" s="191">
        <f t="shared" si="405"/>
        <v>0</v>
      </c>
      <c r="P300" s="191">
        <f t="shared" si="405"/>
        <v>0</v>
      </c>
      <c r="Q300" s="191">
        <f t="shared" si="405"/>
        <v>0</v>
      </c>
      <c r="R300" s="191">
        <f t="shared" si="405"/>
        <v>0</v>
      </c>
      <c r="S300" s="191">
        <f t="shared" si="405"/>
        <v>0</v>
      </c>
      <c r="T300" s="191">
        <f t="shared" si="405"/>
        <v>0</v>
      </c>
      <c r="U300" s="204">
        <f t="shared" si="354"/>
        <v>0</v>
      </c>
      <c r="V300" s="204">
        <f t="shared" si="346"/>
        <v>0</v>
      </c>
      <c r="W300" s="191">
        <f t="shared" ref="W300" si="406">SUM(W301+W306)</f>
        <v>0</v>
      </c>
      <c r="X300" s="204">
        <f t="shared" si="348"/>
        <v>0</v>
      </c>
      <c r="Y300" s="191">
        <f t="shared" ref="Y300" si="407">SUM(Y301+Y306)</f>
        <v>0</v>
      </c>
      <c r="Z300" s="191">
        <f t="shared" ref="Z300" si="408">SUM(Z301+Z306)</f>
        <v>0</v>
      </c>
      <c r="AB300" s="297">
        <f t="shared" si="388"/>
        <v>0</v>
      </c>
    </row>
    <row r="301" spans="1:28" s="192" customFormat="1" hidden="1">
      <c r="A301" s="189"/>
      <c r="B301" s="189">
        <v>342</v>
      </c>
      <c r="C301" s="190" t="s">
        <v>68</v>
      </c>
      <c r="D301" s="191">
        <f t="shared" ref="D301:E301" si="409">SUM(D302+D303+D304+D305)</f>
        <v>0</v>
      </c>
      <c r="E301" s="191">
        <f t="shared" si="409"/>
        <v>0</v>
      </c>
      <c r="F301" s="204">
        <f t="shared" si="371"/>
        <v>0</v>
      </c>
      <c r="G301" s="191"/>
      <c r="H301" s="191">
        <f t="shared" ref="H301:I301" si="410">SUM(H302+H303+H304+H305)</f>
        <v>0</v>
      </c>
      <c r="I301" s="191">
        <f t="shared" si="410"/>
        <v>0</v>
      </c>
      <c r="J301" s="204">
        <f t="shared" si="344"/>
        <v>0</v>
      </c>
      <c r="K301" s="191">
        <f t="shared" ref="K301:T301" si="411">SUM(K302+K303+K304+K305)</f>
        <v>0</v>
      </c>
      <c r="L301" s="191">
        <f t="shared" si="411"/>
        <v>0</v>
      </c>
      <c r="M301" s="191"/>
      <c r="N301" s="191">
        <f t="shared" si="411"/>
        <v>0</v>
      </c>
      <c r="O301" s="191">
        <f t="shared" si="411"/>
        <v>0</v>
      </c>
      <c r="P301" s="191">
        <f t="shared" si="411"/>
        <v>0</v>
      </c>
      <c r="Q301" s="191">
        <f t="shared" si="411"/>
        <v>0</v>
      </c>
      <c r="R301" s="191">
        <f t="shared" si="411"/>
        <v>0</v>
      </c>
      <c r="S301" s="191">
        <f t="shared" si="411"/>
        <v>0</v>
      </c>
      <c r="T301" s="191">
        <f t="shared" si="411"/>
        <v>0</v>
      </c>
      <c r="U301" s="204">
        <f t="shared" si="354"/>
        <v>0</v>
      </c>
      <c r="V301" s="204">
        <f t="shared" si="346"/>
        <v>0</v>
      </c>
      <c r="W301" s="191">
        <f t="shared" ref="W301" si="412">SUM(W302+W303+W304+W305)</f>
        <v>0</v>
      </c>
      <c r="X301" s="204">
        <f t="shared" si="348"/>
        <v>0</v>
      </c>
      <c r="Y301" s="191">
        <f t="shared" ref="Y301" si="413">SUM(Y302+Y303+Y304+Y305)</f>
        <v>0</v>
      </c>
      <c r="Z301" s="191">
        <f t="shared" ref="Z301" si="414">SUM(Z302+Z303+Z304+Z305)</f>
        <v>0</v>
      </c>
      <c r="AB301" s="297">
        <f t="shared" si="388"/>
        <v>0</v>
      </c>
    </row>
    <row r="302" spans="1:28" s="205" customFormat="1" ht="27.75" hidden="1" customHeight="1">
      <c r="A302" s="200"/>
      <c r="B302" s="201" t="s">
        <v>69</v>
      </c>
      <c r="C302" s="202" t="s">
        <v>70</v>
      </c>
      <c r="D302" s="203"/>
      <c r="E302" s="203"/>
      <c r="F302" s="204">
        <f t="shared" si="371"/>
        <v>0</v>
      </c>
      <c r="G302" s="204"/>
      <c r="H302" s="203"/>
      <c r="I302" s="203"/>
      <c r="J302" s="204">
        <f t="shared" si="344"/>
        <v>0</v>
      </c>
      <c r="K302" s="203"/>
      <c r="L302" s="203"/>
      <c r="M302" s="203"/>
      <c r="N302" s="203"/>
      <c r="O302" s="203"/>
      <c r="P302" s="203"/>
      <c r="Q302" s="203"/>
      <c r="R302" s="203"/>
      <c r="S302" s="203"/>
      <c r="T302" s="203"/>
      <c r="U302" s="204">
        <f t="shared" si="354"/>
        <v>0</v>
      </c>
      <c r="V302" s="204">
        <f t="shared" si="346"/>
        <v>0</v>
      </c>
      <c r="W302" s="203"/>
      <c r="X302" s="204">
        <f t="shared" si="348"/>
        <v>0</v>
      </c>
      <c r="Y302" s="203"/>
      <c r="Z302" s="203"/>
      <c r="AB302" s="297">
        <f t="shared" si="388"/>
        <v>0</v>
      </c>
    </row>
    <row r="303" spans="1:28" s="205" customFormat="1" ht="27" hidden="1">
      <c r="A303" s="200"/>
      <c r="B303" s="200">
        <v>3426</v>
      </c>
      <c r="C303" s="202" t="s">
        <v>71</v>
      </c>
      <c r="D303" s="203"/>
      <c r="E303" s="203"/>
      <c r="F303" s="204">
        <f t="shared" si="371"/>
        <v>0</v>
      </c>
      <c r="G303" s="204"/>
      <c r="H303" s="203"/>
      <c r="I303" s="203"/>
      <c r="J303" s="204">
        <f t="shared" si="344"/>
        <v>0</v>
      </c>
      <c r="K303" s="203"/>
      <c r="L303" s="203"/>
      <c r="M303" s="203"/>
      <c r="N303" s="203"/>
      <c r="O303" s="203"/>
      <c r="P303" s="203"/>
      <c r="Q303" s="203"/>
      <c r="R303" s="203"/>
      <c r="S303" s="203"/>
      <c r="T303" s="203"/>
      <c r="U303" s="204">
        <f t="shared" si="354"/>
        <v>0</v>
      </c>
      <c r="V303" s="204">
        <f t="shared" si="346"/>
        <v>0</v>
      </c>
      <c r="W303" s="203"/>
      <c r="X303" s="204">
        <f t="shared" si="348"/>
        <v>0</v>
      </c>
      <c r="Y303" s="203"/>
      <c r="Z303" s="203"/>
      <c r="AB303" s="297">
        <f t="shared" si="388"/>
        <v>0</v>
      </c>
    </row>
    <row r="304" spans="1:28" s="205" customFormat="1" ht="27" hidden="1">
      <c r="A304" s="200"/>
      <c r="B304" s="200">
        <v>3427</v>
      </c>
      <c r="C304" s="202" t="s">
        <v>72</v>
      </c>
      <c r="D304" s="203"/>
      <c r="E304" s="203"/>
      <c r="F304" s="204">
        <f t="shared" si="371"/>
        <v>0</v>
      </c>
      <c r="G304" s="204"/>
      <c r="H304" s="203"/>
      <c r="I304" s="203"/>
      <c r="J304" s="204">
        <f t="shared" si="344"/>
        <v>0</v>
      </c>
      <c r="K304" s="203"/>
      <c r="L304" s="203"/>
      <c r="M304" s="203"/>
      <c r="N304" s="203"/>
      <c r="O304" s="203"/>
      <c r="P304" s="203"/>
      <c r="Q304" s="203"/>
      <c r="R304" s="203"/>
      <c r="S304" s="203"/>
      <c r="T304" s="203"/>
      <c r="U304" s="204">
        <f t="shared" si="354"/>
        <v>0</v>
      </c>
      <c r="V304" s="204">
        <f t="shared" si="346"/>
        <v>0</v>
      </c>
      <c r="W304" s="203"/>
      <c r="X304" s="204">
        <f t="shared" si="348"/>
        <v>0</v>
      </c>
      <c r="Y304" s="203"/>
      <c r="Z304" s="203"/>
      <c r="AB304" s="297">
        <f t="shared" si="388"/>
        <v>0</v>
      </c>
    </row>
    <row r="305" spans="1:28" s="205" customFormat="1" hidden="1">
      <c r="A305" s="200"/>
      <c r="B305" s="200">
        <v>3428</v>
      </c>
      <c r="C305" s="202" t="s">
        <v>73</v>
      </c>
      <c r="D305" s="203"/>
      <c r="E305" s="203"/>
      <c r="F305" s="204">
        <f t="shared" si="371"/>
        <v>0</v>
      </c>
      <c r="G305" s="204"/>
      <c r="H305" s="203"/>
      <c r="I305" s="203"/>
      <c r="J305" s="204">
        <f t="shared" si="344"/>
        <v>0</v>
      </c>
      <c r="K305" s="203"/>
      <c r="L305" s="203"/>
      <c r="M305" s="203"/>
      <c r="N305" s="203"/>
      <c r="O305" s="203"/>
      <c r="P305" s="203"/>
      <c r="Q305" s="203"/>
      <c r="R305" s="203"/>
      <c r="S305" s="203"/>
      <c r="T305" s="203"/>
      <c r="U305" s="204">
        <f t="shared" si="354"/>
        <v>0</v>
      </c>
      <c r="V305" s="204">
        <f t="shared" si="346"/>
        <v>0</v>
      </c>
      <c r="W305" s="203"/>
      <c r="X305" s="204">
        <f t="shared" si="348"/>
        <v>0</v>
      </c>
      <c r="Y305" s="203"/>
      <c r="Z305" s="203"/>
      <c r="AB305" s="297">
        <f t="shared" si="388"/>
        <v>0</v>
      </c>
    </row>
    <row r="306" spans="1:28" s="192" customFormat="1" hidden="1">
      <c r="A306" s="189"/>
      <c r="B306" s="189">
        <v>343</v>
      </c>
      <c r="C306" s="190"/>
      <c r="D306" s="191">
        <f t="shared" ref="D306:E306" si="415">SUM(D307+D308+D309+D310)</f>
        <v>0</v>
      </c>
      <c r="E306" s="191">
        <f t="shared" si="415"/>
        <v>0</v>
      </c>
      <c r="F306" s="204">
        <f t="shared" si="371"/>
        <v>0</v>
      </c>
      <c r="G306" s="191"/>
      <c r="H306" s="191">
        <f t="shared" ref="H306:I306" si="416">SUM(H307+H308+H309+H310)</f>
        <v>0</v>
      </c>
      <c r="I306" s="191">
        <f t="shared" si="416"/>
        <v>0</v>
      </c>
      <c r="J306" s="204">
        <f t="shared" si="344"/>
        <v>0</v>
      </c>
      <c r="K306" s="191">
        <f t="shared" ref="K306:T306" si="417">SUM(K307+K308+K309+K310)</f>
        <v>0</v>
      </c>
      <c r="L306" s="191">
        <f t="shared" si="417"/>
        <v>0</v>
      </c>
      <c r="M306" s="191"/>
      <c r="N306" s="191">
        <f t="shared" si="417"/>
        <v>0</v>
      </c>
      <c r="O306" s="191">
        <f t="shared" si="417"/>
        <v>0</v>
      </c>
      <c r="P306" s="191">
        <f t="shared" si="417"/>
        <v>0</v>
      </c>
      <c r="Q306" s="191">
        <f t="shared" si="417"/>
        <v>0</v>
      </c>
      <c r="R306" s="191">
        <f t="shared" si="417"/>
        <v>0</v>
      </c>
      <c r="S306" s="191">
        <f t="shared" si="417"/>
        <v>0</v>
      </c>
      <c r="T306" s="191">
        <f t="shared" si="417"/>
        <v>0</v>
      </c>
      <c r="U306" s="204">
        <f t="shared" si="354"/>
        <v>0</v>
      </c>
      <c r="V306" s="204">
        <f t="shared" si="346"/>
        <v>0</v>
      </c>
      <c r="W306" s="191">
        <f t="shared" ref="W306" si="418">SUM(W307+W308+W309+W310)</f>
        <v>0</v>
      </c>
      <c r="X306" s="204">
        <f t="shared" si="348"/>
        <v>0</v>
      </c>
      <c r="Y306" s="191">
        <f t="shared" ref="Y306" si="419">SUM(Y307+Y308+Y309+Y310)</f>
        <v>0</v>
      </c>
      <c r="Z306" s="191">
        <f t="shared" ref="Z306" si="420">SUM(Z307+Z308+Z309+Z310)</f>
        <v>0</v>
      </c>
      <c r="AB306" s="297">
        <f t="shared" si="388"/>
        <v>0</v>
      </c>
    </row>
    <row r="307" spans="1:28" s="205" customFormat="1" hidden="1">
      <c r="A307" s="200"/>
      <c r="B307" s="201" t="s">
        <v>74</v>
      </c>
      <c r="C307" s="202" t="s">
        <v>75</v>
      </c>
      <c r="D307" s="203"/>
      <c r="E307" s="203"/>
      <c r="F307" s="204">
        <f t="shared" si="371"/>
        <v>0</v>
      </c>
      <c r="G307" s="204"/>
      <c r="H307" s="203"/>
      <c r="I307" s="203"/>
      <c r="J307" s="204">
        <f t="shared" si="344"/>
        <v>0</v>
      </c>
      <c r="K307" s="203"/>
      <c r="L307" s="203"/>
      <c r="M307" s="203"/>
      <c r="N307" s="203"/>
      <c r="O307" s="203"/>
      <c r="P307" s="203"/>
      <c r="Q307" s="203"/>
      <c r="R307" s="203"/>
      <c r="S307" s="203"/>
      <c r="T307" s="203"/>
      <c r="U307" s="204">
        <f t="shared" si="354"/>
        <v>0</v>
      </c>
      <c r="V307" s="204">
        <f t="shared" si="346"/>
        <v>0</v>
      </c>
      <c r="W307" s="203"/>
      <c r="X307" s="204">
        <f t="shared" si="348"/>
        <v>0</v>
      </c>
      <c r="Y307" s="203"/>
      <c r="Z307" s="203"/>
      <c r="AB307" s="297">
        <f t="shared" si="388"/>
        <v>0</v>
      </c>
    </row>
    <row r="308" spans="1:28" s="205" customFormat="1" ht="27" hidden="1">
      <c r="A308" s="200"/>
      <c r="B308" s="201" t="s">
        <v>76</v>
      </c>
      <c r="C308" s="202" t="s">
        <v>77</v>
      </c>
      <c r="D308" s="203"/>
      <c r="E308" s="203"/>
      <c r="F308" s="204">
        <f t="shared" si="371"/>
        <v>0</v>
      </c>
      <c r="G308" s="204"/>
      <c r="H308" s="203"/>
      <c r="I308" s="203"/>
      <c r="J308" s="204">
        <f t="shared" si="344"/>
        <v>0</v>
      </c>
      <c r="K308" s="203"/>
      <c r="L308" s="203"/>
      <c r="M308" s="203"/>
      <c r="N308" s="203"/>
      <c r="O308" s="203"/>
      <c r="P308" s="203"/>
      <c r="Q308" s="203"/>
      <c r="R308" s="203"/>
      <c r="S308" s="203"/>
      <c r="T308" s="203"/>
      <c r="U308" s="204">
        <f t="shared" si="354"/>
        <v>0</v>
      </c>
      <c r="V308" s="204">
        <f t="shared" si="346"/>
        <v>0</v>
      </c>
      <c r="W308" s="203"/>
      <c r="X308" s="204">
        <f t="shared" si="348"/>
        <v>0</v>
      </c>
      <c r="Y308" s="203"/>
      <c r="Z308" s="203"/>
      <c r="AB308" s="297">
        <f t="shared" si="388"/>
        <v>0</v>
      </c>
    </row>
    <row r="309" spans="1:28" s="205" customFormat="1" hidden="1">
      <c r="A309" s="200"/>
      <c r="B309" s="201" t="s">
        <v>78</v>
      </c>
      <c r="C309" s="202" t="s">
        <v>79</v>
      </c>
      <c r="D309" s="203"/>
      <c r="E309" s="203"/>
      <c r="F309" s="204">
        <f t="shared" si="371"/>
        <v>0</v>
      </c>
      <c r="G309" s="204"/>
      <c r="H309" s="203"/>
      <c r="I309" s="203"/>
      <c r="J309" s="204">
        <f t="shared" si="344"/>
        <v>0</v>
      </c>
      <c r="K309" s="203"/>
      <c r="L309" s="203"/>
      <c r="M309" s="203"/>
      <c r="N309" s="203"/>
      <c r="O309" s="203"/>
      <c r="P309" s="203"/>
      <c r="Q309" s="203"/>
      <c r="R309" s="203"/>
      <c r="S309" s="203"/>
      <c r="T309" s="203"/>
      <c r="U309" s="204">
        <f t="shared" si="354"/>
        <v>0</v>
      </c>
      <c r="V309" s="204">
        <f t="shared" si="346"/>
        <v>0</v>
      </c>
      <c r="W309" s="203"/>
      <c r="X309" s="204">
        <f t="shared" si="348"/>
        <v>0</v>
      </c>
      <c r="Y309" s="203"/>
      <c r="Z309" s="203"/>
      <c r="AB309" s="297">
        <f t="shared" si="388"/>
        <v>0</v>
      </c>
    </row>
    <row r="310" spans="1:28" s="205" customFormat="1" hidden="1">
      <c r="A310" s="200"/>
      <c r="B310" s="201" t="s">
        <v>80</v>
      </c>
      <c r="C310" s="202" t="s">
        <v>81</v>
      </c>
      <c r="D310" s="203"/>
      <c r="E310" s="203"/>
      <c r="F310" s="204">
        <f t="shared" si="371"/>
        <v>0</v>
      </c>
      <c r="G310" s="204"/>
      <c r="H310" s="203"/>
      <c r="I310" s="203"/>
      <c r="J310" s="204">
        <f t="shared" si="344"/>
        <v>0</v>
      </c>
      <c r="K310" s="203"/>
      <c r="L310" s="203"/>
      <c r="M310" s="203"/>
      <c r="N310" s="203"/>
      <c r="O310" s="203"/>
      <c r="P310" s="203"/>
      <c r="Q310" s="203"/>
      <c r="R310" s="203"/>
      <c r="S310" s="203"/>
      <c r="T310" s="203"/>
      <c r="U310" s="204">
        <f t="shared" si="354"/>
        <v>0</v>
      </c>
      <c r="V310" s="204">
        <f t="shared" si="346"/>
        <v>0</v>
      </c>
      <c r="W310" s="203"/>
      <c r="X310" s="204">
        <f t="shared" si="348"/>
        <v>0</v>
      </c>
      <c r="Y310" s="203"/>
      <c r="Z310" s="203"/>
      <c r="AB310" s="297">
        <f t="shared" si="388"/>
        <v>0</v>
      </c>
    </row>
    <row r="311" spans="1:28" s="7" customFormat="1">
      <c r="B311" s="5">
        <v>4</v>
      </c>
      <c r="C311" s="7" t="s">
        <v>117</v>
      </c>
      <c r="D311" s="4">
        <f>SUM(D312)</f>
        <v>0</v>
      </c>
      <c r="E311" s="4">
        <f t="shared" ref="E311:W311" si="421">SUM(E312)</f>
        <v>0</v>
      </c>
      <c r="F311" s="204">
        <f t="shared" si="371"/>
        <v>0</v>
      </c>
      <c r="G311" s="4"/>
      <c r="H311" s="4">
        <f t="shared" si="421"/>
        <v>0</v>
      </c>
      <c r="I311" s="4">
        <f t="shared" si="421"/>
        <v>0</v>
      </c>
      <c r="J311" s="204">
        <f t="shared" si="344"/>
        <v>0</v>
      </c>
      <c r="K311" s="4">
        <f t="shared" si="421"/>
        <v>0</v>
      </c>
      <c r="L311" s="4">
        <f t="shared" si="421"/>
        <v>0</v>
      </c>
      <c r="M311" s="4"/>
      <c r="N311" s="4">
        <f t="shared" si="421"/>
        <v>0</v>
      </c>
      <c r="O311" s="4">
        <f t="shared" si="421"/>
        <v>0</v>
      </c>
      <c r="P311" s="4">
        <f t="shared" si="421"/>
        <v>0</v>
      </c>
      <c r="Q311" s="4">
        <f t="shared" si="421"/>
        <v>0</v>
      </c>
      <c r="R311" s="4">
        <f t="shared" si="421"/>
        <v>0</v>
      </c>
      <c r="S311" s="4">
        <f t="shared" si="421"/>
        <v>0</v>
      </c>
      <c r="T311" s="4">
        <f t="shared" si="421"/>
        <v>0</v>
      </c>
      <c r="U311" s="204">
        <f t="shared" si="354"/>
        <v>0</v>
      </c>
      <c r="V311" s="204">
        <f t="shared" si="346"/>
        <v>0</v>
      </c>
      <c r="W311" s="4">
        <f t="shared" si="421"/>
        <v>0</v>
      </c>
      <c r="X311" s="204">
        <f t="shared" si="348"/>
        <v>0</v>
      </c>
      <c r="Y311" s="4"/>
      <c r="Z311" s="4"/>
      <c r="AB311" s="297">
        <f t="shared" si="388"/>
        <v>0</v>
      </c>
    </row>
    <row r="312" spans="1:28" s="7" customFormat="1">
      <c r="B312" s="5">
        <v>42</v>
      </c>
      <c r="C312" s="7" t="s">
        <v>594</v>
      </c>
      <c r="D312" s="4">
        <f t="shared" ref="D312:E312" si="422">SUM(D313+D321+D324+D329)</f>
        <v>0</v>
      </c>
      <c r="E312" s="4">
        <f t="shared" si="422"/>
        <v>0</v>
      </c>
      <c r="F312" s="204">
        <f t="shared" si="371"/>
        <v>0</v>
      </c>
      <c r="G312" s="4"/>
      <c r="H312" s="4">
        <f t="shared" ref="H312:I312" si="423">SUM(H313+H321+H324+H329)</f>
        <v>0</v>
      </c>
      <c r="I312" s="4">
        <f t="shared" si="423"/>
        <v>0</v>
      </c>
      <c r="J312" s="204">
        <f t="shared" si="344"/>
        <v>0</v>
      </c>
      <c r="K312" s="4">
        <f t="shared" ref="K312:T312" si="424">SUM(K313+K321+K324+K329)</f>
        <v>0</v>
      </c>
      <c r="L312" s="4">
        <f t="shared" si="424"/>
        <v>0</v>
      </c>
      <c r="M312" s="4"/>
      <c r="N312" s="4">
        <f t="shared" si="424"/>
        <v>0</v>
      </c>
      <c r="O312" s="4">
        <f t="shared" si="424"/>
        <v>0</v>
      </c>
      <c r="P312" s="4">
        <f t="shared" si="424"/>
        <v>0</v>
      </c>
      <c r="Q312" s="4">
        <f t="shared" si="424"/>
        <v>0</v>
      </c>
      <c r="R312" s="4">
        <f t="shared" si="424"/>
        <v>0</v>
      </c>
      <c r="S312" s="4">
        <f t="shared" si="424"/>
        <v>0</v>
      </c>
      <c r="T312" s="4">
        <f t="shared" si="424"/>
        <v>0</v>
      </c>
      <c r="U312" s="204">
        <f t="shared" si="354"/>
        <v>0</v>
      </c>
      <c r="V312" s="204">
        <f t="shared" si="346"/>
        <v>0</v>
      </c>
      <c r="W312" s="4">
        <f t="shared" ref="W312" si="425">SUM(W313+W321+W324+W329)</f>
        <v>0</v>
      </c>
      <c r="X312" s="204">
        <f t="shared" si="348"/>
        <v>0</v>
      </c>
      <c r="Y312" s="4"/>
      <c r="Z312" s="4"/>
      <c r="AB312" s="297">
        <f t="shared" si="388"/>
        <v>0</v>
      </c>
    </row>
    <row r="313" spans="1:28" s="7" customFormat="1">
      <c r="B313" s="5">
        <v>422</v>
      </c>
      <c r="C313" s="7" t="s">
        <v>595</v>
      </c>
      <c r="D313" s="4">
        <f t="shared" ref="D313:E313" si="426">SUM(D314+D315+D316+D317+D318+D319+D320)</f>
        <v>0</v>
      </c>
      <c r="E313" s="4">
        <f t="shared" si="426"/>
        <v>0</v>
      </c>
      <c r="F313" s="204">
        <f t="shared" ref="F313:F331" si="427">SUM(H313:T313)</f>
        <v>0</v>
      </c>
      <c r="G313" s="4"/>
      <c r="H313" s="4">
        <f t="shared" ref="H313:I313" si="428">SUM(H314+H315+H316+H317+H318+H319+H320)</f>
        <v>0</v>
      </c>
      <c r="I313" s="4">
        <f t="shared" si="428"/>
        <v>0</v>
      </c>
      <c r="J313" s="204">
        <f t="shared" si="344"/>
        <v>0</v>
      </c>
      <c r="K313" s="4">
        <f t="shared" ref="K313:T313" si="429">SUM(K314+K315+K316+K317+K318+K319+K320)</f>
        <v>0</v>
      </c>
      <c r="L313" s="4">
        <f t="shared" si="429"/>
        <v>0</v>
      </c>
      <c r="M313" s="4"/>
      <c r="N313" s="4">
        <f t="shared" si="429"/>
        <v>0</v>
      </c>
      <c r="O313" s="4">
        <f t="shared" si="429"/>
        <v>0</v>
      </c>
      <c r="P313" s="4">
        <f t="shared" si="429"/>
        <v>0</v>
      </c>
      <c r="Q313" s="4">
        <f t="shared" si="429"/>
        <v>0</v>
      </c>
      <c r="R313" s="4">
        <f t="shared" si="429"/>
        <v>0</v>
      </c>
      <c r="S313" s="4">
        <f t="shared" si="429"/>
        <v>0</v>
      </c>
      <c r="T313" s="4">
        <f t="shared" si="429"/>
        <v>0</v>
      </c>
      <c r="U313" s="204">
        <f t="shared" si="354"/>
        <v>0</v>
      </c>
      <c r="V313" s="204">
        <f t="shared" si="346"/>
        <v>0</v>
      </c>
      <c r="W313" s="4">
        <f t="shared" ref="W313" si="430">SUM(W314+W315+W316+W317+W318+W319+W320)</f>
        <v>0</v>
      </c>
      <c r="X313" s="204">
        <f t="shared" si="348"/>
        <v>0</v>
      </c>
      <c r="Y313" s="4"/>
      <c r="Z313" s="4"/>
      <c r="AB313" s="297">
        <f t="shared" si="388"/>
        <v>0</v>
      </c>
    </row>
    <row r="314" spans="1:28" s="212" customFormat="1">
      <c r="A314" s="209"/>
      <c r="B314" s="210" t="s">
        <v>82</v>
      </c>
      <c r="C314" s="211" t="s">
        <v>83</v>
      </c>
      <c r="D314" s="203"/>
      <c r="E314" s="203"/>
      <c r="F314" s="204">
        <f t="shared" si="427"/>
        <v>0</v>
      </c>
      <c r="G314" s="204"/>
      <c r="H314" s="203"/>
      <c r="I314" s="203"/>
      <c r="J314" s="204">
        <f t="shared" ref="J314:J331" si="431">SUM(H314:I314)</f>
        <v>0</v>
      </c>
      <c r="K314" s="203"/>
      <c r="L314" s="203"/>
      <c r="M314" s="203"/>
      <c r="N314" s="203"/>
      <c r="O314" s="203"/>
      <c r="P314" s="203"/>
      <c r="Q314" s="203"/>
      <c r="R314" s="203"/>
      <c r="S314" s="203"/>
      <c r="T314" s="203"/>
      <c r="U314" s="204">
        <f t="shared" si="354"/>
        <v>0</v>
      </c>
      <c r="V314" s="204">
        <f t="shared" si="346"/>
        <v>0</v>
      </c>
      <c r="W314" s="203"/>
      <c r="X314" s="204">
        <f t="shared" si="348"/>
        <v>0</v>
      </c>
      <c r="Y314" s="203"/>
      <c r="Z314" s="203"/>
      <c r="AB314" s="297">
        <f t="shared" si="388"/>
        <v>0</v>
      </c>
    </row>
    <row r="315" spans="1:28" s="212" customFormat="1" hidden="1">
      <c r="A315" s="209"/>
      <c r="B315" s="210" t="s">
        <v>84</v>
      </c>
      <c r="C315" s="211" t="s">
        <v>85</v>
      </c>
      <c r="D315" s="203"/>
      <c r="E315" s="203"/>
      <c r="F315" s="204">
        <f t="shared" si="427"/>
        <v>0</v>
      </c>
      <c r="G315" s="204"/>
      <c r="H315" s="203"/>
      <c r="I315" s="203"/>
      <c r="J315" s="204">
        <f t="shared" si="431"/>
        <v>0</v>
      </c>
      <c r="K315" s="203"/>
      <c r="L315" s="203"/>
      <c r="M315" s="203"/>
      <c r="N315" s="203"/>
      <c r="O315" s="203"/>
      <c r="P315" s="203"/>
      <c r="Q315" s="203"/>
      <c r="R315" s="203"/>
      <c r="S315" s="203"/>
      <c r="T315" s="203"/>
      <c r="U315" s="204">
        <f t="shared" si="354"/>
        <v>0</v>
      </c>
      <c r="V315" s="204">
        <f t="shared" si="346"/>
        <v>0</v>
      </c>
      <c r="W315" s="203"/>
      <c r="X315" s="204">
        <f t="shared" si="348"/>
        <v>0</v>
      </c>
      <c r="Y315" s="203"/>
      <c r="Z315" s="203"/>
      <c r="AB315" s="297">
        <f t="shared" si="388"/>
        <v>0</v>
      </c>
    </row>
    <row r="316" spans="1:28" s="212" customFormat="1" hidden="1">
      <c r="A316" s="209"/>
      <c r="B316" s="210" t="s">
        <v>86</v>
      </c>
      <c r="C316" s="211" t="s">
        <v>87</v>
      </c>
      <c r="D316" s="203"/>
      <c r="E316" s="203"/>
      <c r="F316" s="204">
        <f t="shared" si="427"/>
        <v>0</v>
      </c>
      <c r="G316" s="204"/>
      <c r="H316" s="203"/>
      <c r="I316" s="203"/>
      <c r="J316" s="204">
        <f t="shared" si="431"/>
        <v>0</v>
      </c>
      <c r="K316" s="203"/>
      <c r="L316" s="203"/>
      <c r="M316" s="203"/>
      <c r="N316" s="203"/>
      <c r="O316" s="203"/>
      <c r="P316" s="203"/>
      <c r="Q316" s="203"/>
      <c r="R316" s="203"/>
      <c r="S316" s="203"/>
      <c r="T316" s="203"/>
      <c r="U316" s="204">
        <f t="shared" si="354"/>
        <v>0</v>
      </c>
      <c r="V316" s="204">
        <f t="shared" si="346"/>
        <v>0</v>
      </c>
      <c r="W316" s="203"/>
      <c r="X316" s="204">
        <f t="shared" si="348"/>
        <v>0</v>
      </c>
      <c r="Y316" s="203"/>
      <c r="Z316" s="203"/>
      <c r="AB316" s="297">
        <f t="shared" si="388"/>
        <v>0</v>
      </c>
    </row>
    <row r="317" spans="1:28" s="212" customFormat="1" hidden="1">
      <c r="A317" s="209"/>
      <c r="B317" s="210" t="s">
        <v>88</v>
      </c>
      <c r="C317" s="211" t="s">
        <v>89</v>
      </c>
      <c r="D317" s="203"/>
      <c r="E317" s="203"/>
      <c r="F317" s="204">
        <f t="shared" si="427"/>
        <v>0</v>
      </c>
      <c r="G317" s="204"/>
      <c r="H317" s="203"/>
      <c r="I317" s="203"/>
      <c r="J317" s="204">
        <f t="shared" si="431"/>
        <v>0</v>
      </c>
      <c r="K317" s="203"/>
      <c r="L317" s="203"/>
      <c r="M317" s="203"/>
      <c r="N317" s="203"/>
      <c r="O317" s="203"/>
      <c r="P317" s="203"/>
      <c r="Q317" s="203"/>
      <c r="R317" s="203"/>
      <c r="S317" s="203"/>
      <c r="T317" s="203"/>
      <c r="U317" s="204">
        <f t="shared" si="354"/>
        <v>0</v>
      </c>
      <c r="V317" s="204">
        <f t="shared" ref="V317:V331" si="432">SUM(J317+U317)</f>
        <v>0</v>
      </c>
      <c r="W317" s="203"/>
      <c r="X317" s="204">
        <f t="shared" ref="X317:X331" si="433">SUM(V317:W317)</f>
        <v>0</v>
      </c>
      <c r="Y317" s="203"/>
      <c r="Z317" s="203"/>
      <c r="AB317" s="297">
        <f t="shared" si="388"/>
        <v>0</v>
      </c>
    </row>
    <row r="318" spans="1:28" s="212" customFormat="1" hidden="1">
      <c r="A318" s="209"/>
      <c r="B318" s="210" t="s">
        <v>90</v>
      </c>
      <c r="C318" s="211" t="s">
        <v>91</v>
      </c>
      <c r="D318" s="203"/>
      <c r="E318" s="203"/>
      <c r="F318" s="204">
        <f t="shared" si="427"/>
        <v>0</v>
      </c>
      <c r="G318" s="204"/>
      <c r="H318" s="203"/>
      <c r="I318" s="203"/>
      <c r="J318" s="204">
        <f t="shared" si="431"/>
        <v>0</v>
      </c>
      <c r="K318" s="203"/>
      <c r="L318" s="203"/>
      <c r="M318" s="203"/>
      <c r="N318" s="203"/>
      <c r="O318" s="203"/>
      <c r="P318" s="203"/>
      <c r="Q318" s="203"/>
      <c r="R318" s="203"/>
      <c r="S318" s="203"/>
      <c r="T318" s="203"/>
      <c r="U318" s="204">
        <f t="shared" ref="U318:U331" si="434">SUM(K318:T318)</f>
        <v>0</v>
      </c>
      <c r="V318" s="204">
        <f t="shared" si="432"/>
        <v>0</v>
      </c>
      <c r="W318" s="203"/>
      <c r="X318" s="204">
        <f t="shared" si="433"/>
        <v>0</v>
      </c>
      <c r="Y318" s="203"/>
      <c r="Z318" s="203"/>
      <c r="AB318" s="297">
        <f t="shared" si="388"/>
        <v>0</v>
      </c>
    </row>
    <row r="319" spans="1:28" s="212" customFormat="1" hidden="1">
      <c r="A319" s="209"/>
      <c r="B319" s="210" t="s">
        <v>92</v>
      </c>
      <c r="C319" s="211" t="s">
        <v>93</v>
      </c>
      <c r="D319" s="203"/>
      <c r="E319" s="203"/>
      <c r="F319" s="204">
        <f t="shared" si="427"/>
        <v>0</v>
      </c>
      <c r="G319" s="204"/>
      <c r="H319" s="203"/>
      <c r="I319" s="203"/>
      <c r="J319" s="204">
        <f t="shared" si="431"/>
        <v>0</v>
      </c>
      <c r="K319" s="203"/>
      <c r="L319" s="203"/>
      <c r="M319" s="203"/>
      <c r="N319" s="203"/>
      <c r="O319" s="203"/>
      <c r="P319" s="203"/>
      <c r="Q319" s="203"/>
      <c r="R319" s="203"/>
      <c r="S319" s="203"/>
      <c r="T319" s="203"/>
      <c r="U319" s="204">
        <f t="shared" si="434"/>
        <v>0</v>
      </c>
      <c r="V319" s="204">
        <f t="shared" si="432"/>
        <v>0</v>
      </c>
      <c r="W319" s="203"/>
      <c r="X319" s="204">
        <f t="shared" si="433"/>
        <v>0</v>
      </c>
      <c r="Y319" s="203"/>
      <c r="Z319" s="203"/>
      <c r="AB319" s="297">
        <f t="shared" si="388"/>
        <v>0</v>
      </c>
    </row>
    <row r="320" spans="1:28" s="212" customFormat="1" hidden="1">
      <c r="A320" s="209"/>
      <c r="B320" s="210" t="s">
        <v>94</v>
      </c>
      <c r="C320" s="211" t="s">
        <v>95</v>
      </c>
      <c r="D320" s="203"/>
      <c r="E320" s="203"/>
      <c r="F320" s="204">
        <f t="shared" si="427"/>
        <v>0</v>
      </c>
      <c r="G320" s="204"/>
      <c r="H320" s="203"/>
      <c r="I320" s="203"/>
      <c r="J320" s="204">
        <f t="shared" si="431"/>
        <v>0</v>
      </c>
      <c r="K320" s="203"/>
      <c r="L320" s="203"/>
      <c r="M320" s="203"/>
      <c r="N320" s="203"/>
      <c r="O320" s="203"/>
      <c r="P320" s="203"/>
      <c r="Q320" s="203"/>
      <c r="R320" s="203"/>
      <c r="S320" s="203"/>
      <c r="T320" s="203"/>
      <c r="U320" s="204">
        <f t="shared" si="434"/>
        <v>0</v>
      </c>
      <c r="V320" s="204">
        <f t="shared" si="432"/>
        <v>0</v>
      </c>
      <c r="W320" s="203"/>
      <c r="X320" s="204">
        <f t="shared" si="433"/>
        <v>0</v>
      </c>
      <c r="Y320" s="203"/>
      <c r="Z320" s="203"/>
      <c r="AB320" s="297">
        <f t="shared" si="388"/>
        <v>0</v>
      </c>
    </row>
    <row r="321" spans="1:28" s="195" customFormat="1" hidden="1">
      <c r="A321" s="193"/>
      <c r="B321" s="193">
        <v>423</v>
      </c>
      <c r="C321" s="196"/>
      <c r="D321" s="198">
        <f t="shared" ref="D321:E321" si="435">SUM(D322+D323)</f>
        <v>0</v>
      </c>
      <c r="E321" s="198">
        <f t="shared" si="435"/>
        <v>0</v>
      </c>
      <c r="F321" s="204">
        <f t="shared" si="427"/>
        <v>0</v>
      </c>
      <c r="G321" s="198"/>
      <c r="H321" s="198">
        <f t="shared" ref="H321:I321" si="436">SUM(H322+H323)</f>
        <v>0</v>
      </c>
      <c r="I321" s="198">
        <f t="shared" si="436"/>
        <v>0</v>
      </c>
      <c r="J321" s="204">
        <f t="shared" si="431"/>
        <v>0</v>
      </c>
      <c r="K321" s="198">
        <f t="shared" ref="K321:T321" si="437">SUM(K322+K323)</f>
        <v>0</v>
      </c>
      <c r="L321" s="198">
        <f t="shared" si="437"/>
        <v>0</v>
      </c>
      <c r="M321" s="198"/>
      <c r="N321" s="198">
        <f t="shared" si="437"/>
        <v>0</v>
      </c>
      <c r="O321" s="198">
        <f t="shared" si="437"/>
        <v>0</v>
      </c>
      <c r="P321" s="198">
        <f t="shared" si="437"/>
        <v>0</v>
      </c>
      <c r="Q321" s="198">
        <f t="shared" si="437"/>
        <v>0</v>
      </c>
      <c r="R321" s="198">
        <f t="shared" si="437"/>
        <v>0</v>
      </c>
      <c r="S321" s="198">
        <f t="shared" si="437"/>
        <v>0</v>
      </c>
      <c r="T321" s="198">
        <f t="shared" si="437"/>
        <v>0</v>
      </c>
      <c r="U321" s="204">
        <f t="shared" si="434"/>
        <v>0</v>
      </c>
      <c r="V321" s="204">
        <f t="shared" si="432"/>
        <v>0</v>
      </c>
      <c r="W321" s="198">
        <f t="shared" ref="W321" si="438">SUM(W322+W323)</f>
        <v>0</v>
      </c>
      <c r="X321" s="204">
        <f t="shared" si="433"/>
        <v>0</v>
      </c>
      <c r="Y321" s="198">
        <f t="shared" ref="Y321" si="439">SUM(Y322+Y323)</f>
        <v>0</v>
      </c>
      <c r="Z321" s="198">
        <f t="shared" ref="Z321" si="440">SUM(Z322+Z323)</f>
        <v>0</v>
      </c>
      <c r="AB321" s="297">
        <f t="shared" si="388"/>
        <v>0</v>
      </c>
    </row>
    <row r="322" spans="1:28" s="212" customFormat="1" hidden="1">
      <c r="A322" s="209"/>
      <c r="B322" s="210" t="s">
        <v>96</v>
      </c>
      <c r="C322" s="211" t="s">
        <v>97</v>
      </c>
      <c r="D322" s="203"/>
      <c r="E322" s="203"/>
      <c r="F322" s="204">
        <f t="shared" si="427"/>
        <v>0</v>
      </c>
      <c r="G322" s="204"/>
      <c r="H322" s="203"/>
      <c r="I322" s="203"/>
      <c r="J322" s="204">
        <f t="shared" si="431"/>
        <v>0</v>
      </c>
      <c r="K322" s="203"/>
      <c r="L322" s="203"/>
      <c r="M322" s="203"/>
      <c r="N322" s="203"/>
      <c r="O322" s="203"/>
      <c r="P322" s="203"/>
      <c r="Q322" s="203"/>
      <c r="R322" s="203"/>
      <c r="S322" s="203"/>
      <c r="T322" s="203"/>
      <c r="U322" s="204">
        <f t="shared" si="434"/>
        <v>0</v>
      </c>
      <c r="V322" s="204">
        <f t="shared" si="432"/>
        <v>0</v>
      </c>
      <c r="W322" s="203"/>
      <c r="X322" s="204">
        <f t="shared" si="433"/>
        <v>0</v>
      </c>
      <c r="Y322" s="203"/>
      <c r="Z322" s="203"/>
      <c r="AB322" s="297">
        <f t="shared" si="388"/>
        <v>0</v>
      </c>
    </row>
    <row r="323" spans="1:28" s="212" customFormat="1" hidden="1">
      <c r="A323" s="209"/>
      <c r="B323" s="210" t="s">
        <v>98</v>
      </c>
      <c r="C323" s="211" t="s">
        <v>99</v>
      </c>
      <c r="D323" s="203"/>
      <c r="E323" s="203"/>
      <c r="F323" s="204">
        <f t="shared" si="427"/>
        <v>0</v>
      </c>
      <c r="G323" s="204"/>
      <c r="H323" s="203"/>
      <c r="I323" s="203"/>
      <c r="J323" s="204">
        <f t="shared" si="431"/>
        <v>0</v>
      </c>
      <c r="K323" s="203"/>
      <c r="L323" s="203"/>
      <c r="M323" s="203"/>
      <c r="N323" s="203"/>
      <c r="O323" s="203"/>
      <c r="P323" s="203"/>
      <c r="Q323" s="203"/>
      <c r="R323" s="203"/>
      <c r="S323" s="203"/>
      <c r="T323" s="203"/>
      <c r="U323" s="204">
        <f t="shared" si="434"/>
        <v>0</v>
      </c>
      <c r="V323" s="204">
        <f t="shared" si="432"/>
        <v>0</v>
      </c>
      <c r="W323" s="203"/>
      <c r="X323" s="204">
        <f t="shared" si="433"/>
        <v>0</v>
      </c>
      <c r="Y323" s="203"/>
      <c r="Z323" s="203"/>
      <c r="AB323" s="297">
        <f t="shared" si="388"/>
        <v>0</v>
      </c>
    </row>
    <row r="324" spans="1:28" s="195" customFormat="1" hidden="1">
      <c r="A324" s="193"/>
      <c r="B324" s="193">
        <v>424</v>
      </c>
      <c r="C324" s="196"/>
      <c r="D324" s="198">
        <f t="shared" ref="D324:E324" si="441">SUM(D325+D326+D327+D328)</f>
        <v>0</v>
      </c>
      <c r="E324" s="198">
        <f t="shared" si="441"/>
        <v>0</v>
      </c>
      <c r="F324" s="204">
        <f t="shared" si="427"/>
        <v>0</v>
      </c>
      <c r="G324" s="198"/>
      <c r="H324" s="198">
        <f t="shared" ref="H324:I324" si="442">SUM(H325+H326+H327+H328)</f>
        <v>0</v>
      </c>
      <c r="I324" s="198">
        <f t="shared" si="442"/>
        <v>0</v>
      </c>
      <c r="J324" s="204">
        <f t="shared" si="431"/>
        <v>0</v>
      </c>
      <c r="K324" s="198">
        <f t="shared" ref="K324:T324" si="443">SUM(K325+K326+K327+K328)</f>
        <v>0</v>
      </c>
      <c r="L324" s="198">
        <f t="shared" si="443"/>
        <v>0</v>
      </c>
      <c r="M324" s="198"/>
      <c r="N324" s="198">
        <f t="shared" si="443"/>
        <v>0</v>
      </c>
      <c r="O324" s="198">
        <f t="shared" si="443"/>
        <v>0</v>
      </c>
      <c r="P324" s="198">
        <f t="shared" si="443"/>
        <v>0</v>
      </c>
      <c r="Q324" s="198">
        <f t="shared" si="443"/>
        <v>0</v>
      </c>
      <c r="R324" s="198">
        <f t="shared" si="443"/>
        <v>0</v>
      </c>
      <c r="S324" s="198">
        <f t="shared" si="443"/>
        <v>0</v>
      </c>
      <c r="T324" s="198">
        <f t="shared" si="443"/>
        <v>0</v>
      </c>
      <c r="U324" s="204">
        <f t="shared" si="434"/>
        <v>0</v>
      </c>
      <c r="V324" s="204">
        <f t="shared" si="432"/>
        <v>0</v>
      </c>
      <c r="W324" s="198">
        <f t="shared" ref="W324" si="444">SUM(W325+W326+W327+W328)</f>
        <v>0</v>
      </c>
      <c r="X324" s="204">
        <f t="shared" si="433"/>
        <v>0</v>
      </c>
      <c r="Y324" s="198">
        <f t="shared" ref="Y324" si="445">SUM(Y325+Y326+Y327+Y328)</f>
        <v>0</v>
      </c>
      <c r="Z324" s="198">
        <f t="shared" ref="Z324" si="446">SUM(Z325+Z326+Z327+Z328)</f>
        <v>0</v>
      </c>
      <c r="AB324" s="297">
        <f t="shared" si="388"/>
        <v>0</v>
      </c>
    </row>
    <row r="325" spans="1:28" s="212" customFormat="1" hidden="1">
      <c r="A325" s="209"/>
      <c r="B325" s="213">
        <v>4241</v>
      </c>
      <c r="C325" s="214" t="s">
        <v>100</v>
      </c>
      <c r="D325" s="203"/>
      <c r="E325" s="203"/>
      <c r="F325" s="204">
        <f t="shared" si="427"/>
        <v>0</v>
      </c>
      <c r="G325" s="204"/>
      <c r="H325" s="203"/>
      <c r="I325" s="203"/>
      <c r="J325" s="204">
        <f t="shared" si="431"/>
        <v>0</v>
      </c>
      <c r="K325" s="203"/>
      <c r="L325" s="203"/>
      <c r="M325" s="203"/>
      <c r="N325" s="203"/>
      <c r="O325" s="203"/>
      <c r="P325" s="203"/>
      <c r="Q325" s="203"/>
      <c r="R325" s="203"/>
      <c r="S325" s="203"/>
      <c r="T325" s="203"/>
      <c r="U325" s="204">
        <f t="shared" si="434"/>
        <v>0</v>
      </c>
      <c r="V325" s="204">
        <f t="shared" si="432"/>
        <v>0</v>
      </c>
      <c r="W325" s="203"/>
      <c r="X325" s="204">
        <f t="shared" si="433"/>
        <v>0</v>
      </c>
      <c r="Y325" s="203"/>
      <c r="Z325" s="203"/>
      <c r="AB325" s="297">
        <f t="shared" si="388"/>
        <v>0</v>
      </c>
    </row>
    <row r="326" spans="1:28" s="212" customFormat="1" hidden="1">
      <c r="A326" s="209"/>
      <c r="B326" s="213">
        <v>4242</v>
      </c>
      <c r="C326" s="215" t="s">
        <v>101</v>
      </c>
      <c r="D326" s="203"/>
      <c r="E326" s="203"/>
      <c r="F326" s="204">
        <f t="shared" si="427"/>
        <v>0</v>
      </c>
      <c r="G326" s="204"/>
      <c r="H326" s="203"/>
      <c r="I326" s="203"/>
      <c r="J326" s="204">
        <f t="shared" si="431"/>
        <v>0</v>
      </c>
      <c r="K326" s="203"/>
      <c r="L326" s="203"/>
      <c r="M326" s="203"/>
      <c r="N326" s="203"/>
      <c r="O326" s="203"/>
      <c r="P326" s="203"/>
      <c r="Q326" s="203"/>
      <c r="R326" s="203"/>
      <c r="S326" s="203"/>
      <c r="T326" s="203"/>
      <c r="U326" s="204">
        <f t="shared" si="434"/>
        <v>0</v>
      </c>
      <c r="V326" s="204">
        <f t="shared" si="432"/>
        <v>0</v>
      </c>
      <c r="W326" s="203"/>
      <c r="X326" s="204">
        <f t="shared" si="433"/>
        <v>0</v>
      </c>
      <c r="Y326" s="203"/>
      <c r="Z326" s="203"/>
      <c r="AB326" s="297">
        <f t="shared" si="388"/>
        <v>0</v>
      </c>
    </row>
    <row r="327" spans="1:28" s="212" customFormat="1" hidden="1">
      <c r="A327" s="209"/>
      <c r="B327" s="213">
        <v>4243</v>
      </c>
      <c r="C327" s="215" t="s">
        <v>102</v>
      </c>
      <c r="D327" s="203"/>
      <c r="E327" s="203"/>
      <c r="F327" s="204">
        <f t="shared" si="427"/>
        <v>0</v>
      </c>
      <c r="G327" s="204"/>
      <c r="H327" s="203"/>
      <c r="I327" s="203"/>
      <c r="J327" s="204">
        <f t="shared" si="431"/>
        <v>0</v>
      </c>
      <c r="K327" s="203"/>
      <c r="L327" s="203"/>
      <c r="M327" s="203"/>
      <c r="N327" s="203"/>
      <c r="O327" s="203"/>
      <c r="P327" s="203"/>
      <c r="Q327" s="203"/>
      <c r="R327" s="203"/>
      <c r="S327" s="203"/>
      <c r="T327" s="203"/>
      <c r="U327" s="204">
        <f t="shared" si="434"/>
        <v>0</v>
      </c>
      <c r="V327" s="204">
        <f t="shared" si="432"/>
        <v>0</v>
      </c>
      <c r="W327" s="203"/>
      <c r="X327" s="204">
        <f t="shared" si="433"/>
        <v>0</v>
      </c>
      <c r="Y327" s="203"/>
      <c r="Z327" s="203"/>
      <c r="AB327" s="297">
        <f t="shared" si="388"/>
        <v>0</v>
      </c>
    </row>
    <row r="328" spans="1:28" s="212" customFormat="1" hidden="1">
      <c r="A328" s="209"/>
      <c r="B328" s="213">
        <v>4244</v>
      </c>
      <c r="C328" s="215" t="s">
        <v>103</v>
      </c>
      <c r="D328" s="203"/>
      <c r="E328" s="203"/>
      <c r="F328" s="204">
        <f t="shared" si="427"/>
        <v>0</v>
      </c>
      <c r="G328" s="204"/>
      <c r="H328" s="203"/>
      <c r="I328" s="203"/>
      <c r="J328" s="204">
        <f t="shared" si="431"/>
        <v>0</v>
      </c>
      <c r="K328" s="203"/>
      <c r="L328" s="203"/>
      <c r="M328" s="203"/>
      <c r="N328" s="203"/>
      <c r="O328" s="203"/>
      <c r="P328" s="203"/>
      <c r="Q328" s="203"/>
      <c r="R328" s="203"/>
      <c r="S328" s="203"/>
      <c r="T328" s="203"/>
      <c r="U328" s="204">
        <f t="shared" si="434"/>
        <v>0</v>
      </c>
      <c r="V328" s="204">
        <f t="shared" si="432"/>
        <v>0</v>
      </c>
      <c r="W328" s="203"/>
      <c r="X328" s="204">
        <f t="shared" si="433"/>
        <v>0</v>
      </c>
      <c r="Y328" s="203"/>
      <c r="Z328" s="203"/>
      <c r="AB328" s="297">
        <f t="shared" si="388"/>
        <v>0</v>
      </c>
    </row>
    <row r="329" spans="1:28" s="195" customFormat="1" hidden="1">
      <c r="A329" s="193"/>
      <c r="B329" s="193">
        <v>426</v>
      </c>
      <c r="C329" s="194"/>
      <c r="D329" s="198">
        <f t="shared" ref="D329:E329" si="447">SUM(D330+D331)</f>
        <v>0</v>
      </c>
      <c r="E329" s="198">
        <f t="shared" si="447"/>
        <v>0</v>
      </c>
      <c r="F329" s="204">
        <f t="shared" si="427"/>
        <v>0</v>
      </c>
      <c r="G329" s="198"/>
      <c r="H329" s="198">
        <f t="shared" ref="H329:I329" si="448">SUM(H330+H331)</f>
        <v>0</v>
      </c>
      <c r="I329" s="198">
        <f t="shared" si="448"/>
        <v>0</v>
      </c>
      <c r="J329" s="204">
        <f t="shared" si="431"/>
        <v>0</v>
      </c>
      <c r="K329" s="198">
        <f t="shared" ref="K329:T329" si="449">SUM(K330+K331)</f>
        <v>0</v>
      </c>
      <c r="L329" s="198">
        <f t="shared" si="449"/>
        <v>0</v>
      </c>
      <c r="M329" s="198"/>
      <c r="N329" s="198">
        <f t="shared" si="449"/>
        <v>0</v>
      </c>
      <c r="O329" s="198">
        <f t="shared" si="449"/>
        <v>0</v>
      </c>
      <c r="P329" s="198">
        <f t="shared" si="449"/>
        <v>0</v>
      </c>
      <c r="Q329" s="198">
        <f t="shared" si="449"/>
        <v>0</v>
      </c>
      <c r="R329" s="198">
        <f t="shared" si="449"/>
        <v>0</v>
      </c>
      <c r="S329" s="198">
        <f t="shared" si="449"/>
        <v>0</v>
      </c>
      <c r="T329" s="198">
        <f t="shared" si="449"/>
        <v>0</v>
      </c>
      <c r="U329" s="204">
        <f t="shared" si="434"/>
        <v>0</v>
      </c>
      <c r="V329" s="204">
        <f t="shared" si="432"/>
        <v>0</v>
      </c>
      <c r="W329" s="198">
        <f t="shared" ref="W329" si="450">SUM(W330+W331)</f>
        <v>0</v>
      </c>
      <c r="X329" s="204">
        <f t="shared" si="433"/>
        <v>0</v>
      </c>
      <c r="Y329" s="198">
        <f t="shared" ref="Y329" si="451">SUM(Y330+Y331)</f>
        <v>0</v>
      </c>
      <c r="Z329" s="198">
        <f t="shared" ref="Z329" si="452">SUM(Z330+Z331)</f>
        <v>0</v>
      </c>
      <c r="AB329" s="297">
        <f t="shared" si="388"/>
        <v>0</v>
      </c>
    </row>
    <row r="330" spans="1:28" s="212" customFormat="1" hidden="1">
      <c r="A330" s="209"/>
      <c r="B330" s="210">
        <v>4262</v>
      </c>
      <c r="C330" s="211" t="s">
        <v>104</v>
      </c>
      <c r="D330" s="203"/>
      <c r="E330" s="203"/>
      <c r="F330" s="204">
        <f t="shared" si="427"/>
        <v>0</v>
      </c>
      <c r="G330" s="204"/>
      <c r="H330" s="203"/>
      <c r="I330" s="203"/>
      <c r="J330" s="204">
        <f t="shared" si="431"/>
        <v>0</v>
      </c>
      <c r="K330" s="203"/>
      <c r="L330" s="203"/>
      <c r="M330" s="203"/>
      <c r="N330" s="203"/>
      <c r="O330" s="203"/>
      <c r="P330" s="203"/>
      <c r="Q330" s="203"/>
      <c r="R330" s="203"/>
      <c r="S330" s="203"/>
      <c r="T330" s="203"/>
      <c r="U330" s="204">
        <f t="shared" si="434"/>
        <v>0</v>
      </c>
      <c r="V330" s="204">
        <f t="shared" si="432"/>
        <v>0</v>
      </c>
      <c r="W330" s="203"/>
      <c r="X330" s="204">
        <f t="shared" si="433"/>
        <v>0</v>
      </c>
      <c r="Y330" s="203"/>
      <c r="Z330" s="203"/>
      <c r="AB330" s="297">
        <f t="shared" si="388"/>
        <v>0</v>
      </c>
    </row>
    <row r="331" spans="1:28" s="212" customFormat="1" hidden="1">
      <c r="A331" s="209"/>
      <c r="B331" s="210">
        <v>4263</v>
      </c>
      <c r="C331" s="211" t="s">
        <v>105</v>
      </c>
      <c r="D331" s="203"/>
      <c r="E331" s="203"/>
      <c r="F331" s="204">
        <f t="shared" si="427"/>
        <v>0</v>
      </c>
      <c r="G331" s="204"/>
      <c r="H331" s="203"/>
      <c r="I331" s="203"/>
      <c r="J331" s="204">
        <f t="shared" si="431"/>
        <v>0</v>
      </c>
      <c r="K331" s="203"/>
      <c r="L331" s="203"/>
      <c r="M331" s="203"/>
      <c r="N331" s="203"/>
      <c r="O331" s="203"/>
      <c r="P331" s="203"/>
      <c r="Q331" s="203"/>
      <c r="R331" s="203"/>
      <c r="S331" s="203"/>
      <c r="T331" s="203"/>
      <c r="U331" s="204">
        <f t="shared" si="434"/>
        <v>0</v>
      </c>
      <c r="V331" s="204">
        <f t="shared" si="432"/>
        <v>0</v>
      </c>
      <c r="W331" s="203"/>
      <c r="X331" s="204">
        <f t="shared" si="433"/>
        <v>0</v>
      </c>
      <c r="Y331" s="203"/>
      <c r="Z331" s="203"/>
      <c r="AB331" s="297">
        <f t="shared" si="388"/>
        <v>0</v>
      </c>
    </row>
    <row r="332" spans="1:28">
      <c r="AB332" s="297">
        <f t="shared" si="388"/>
        <v>0</v>
      </c>
    </row>
    <row r="333" spans="1:28" s="7" customFormat="1">
      <c r="B333" s="6"/>
      <c r="C333" s="10" t="s">
        <v>611</v>
      </c>
      <c r="D333" s="4">
        <f t="shared" ref="D333:E333" si="453">SUM(D334+D391)</f>
        <v>0</v>
      </c>
      <c r="E333" s="4">
        <f t="shared" si="453"/>
        <v>0</v>
      </c>
      <c r="F333" s="204">
        <f t="shared" ref="F333:F336" si="454">SUM(H333:T333)</f>
        <v>10240</v>
      </c>
      <c r="G333" s="4"/>
      <c r="H333" s="4">
        <f t="shared" ref="H333:I333" si="455">SUM(H334+H391)</f>
        <v>5120</v>
      </c>
      <c r="I333" s="4">
        <f t="shared" si="455"/>
        <v>0</v>
      </c>
      <c r="J333" s="204">
        <f t="shared" ref="J333:J393" si="456">SUM(H333:I333)</f>
        <v>5120</v>
      </c>
      <c r="K333" s="4">
        <f t="shared" ref="K333:T333" si="457">SUM(K334+K391)</f>
        <v>0</v>
      </c>
      <c r="L333" s="4">
        <f t="shared" si="457"/>
        <v>0</v>
      </c>
      <c r="M333" s="4"/>
      <c r="N333" s="4">
        <f t="shared" si="457"/>
        <v>0</v>
      </c>
      <c r="O333" s="4">
        <f t="shared" si="457"/>
        <v>0</v>
      </c>
      <c r="P333" s="4">
        <f t="shared" si="457"/>
        <v>0</v>
      </c>
      <c r="Q333" s="4">
        <f t="shared" si="457"/>
        <v>0</v>
      </c>
      <c r="R333" s="4">
        <f t="shared" si="457"/>
        <v>0</v>
      </c>
      <c r="S333" s="4">
        <f t="shared" si="457"/>
        <v>0</v>
      </c>
      <c r="T333" s="4">
        <f t="shared" si="457"/>
        <v>0</v>
      </c>
      <c r="U333" s="204">
        <f>SUM(K333:T333)</f>
        <v>0</v>
      </c>
      <c r="V333" s="204">
        <f t="shared" ref="V333:V396" si="458">SUM(J333+U333)</f>
        <v>5120</v>
      </c>
      <c r="W333" s="4">
        <f t="shared" ref="W333" si="459">SUM(W334+W391)</f>
        <v>0</v>
      </c>
      <c r="X333" s="204">
        <f t="shared" ref="X333:X396" si="460">SUM(V333:W333)</f>
        <v>5120</v>
      </c>
      <c r="Y333" s="4">
        <f t="shared" ref="Y333" si="461">SUM(Y334+Y391)</f>
        <v>5120</v>
      </c>
      <c r="Z333" s="4">
        <f t="shared" ref="Z333" si="462">SUM(Z334+Z391)</f>
        <v>5120</v>
      </c>
      <c r="AB333" s="297">
        <f t="shared" ref="AB333:AB396" si="463">SUM(H333+U333)</f>
        <v>5120</v>
      </c>
    </row>
    <row r="334" spans="1:28" s="7" customFormat="1">
      <c r="B334" s="6">
        <v>3</v>
      </c>
      <c r="C334" s="7" t="s">
        <v>118</v>
      </c>
      <c r="D334" s="4">
        <f t="shared" ref="D334:E334" si="464">SUM(D335+D347+D380)</f>
        <v>0</v>
      </c>
      <c r="E334" s="4">
        <f t="shared" si="464"/>
        <v>0</v>
      </c>
      <c r="F334" s="204">
        <f t="shared" si="454"/>
        <v>10240</v>
      </c>
      <c r="G334" s="4"/>
      <c r="H334" s="4">
        <f t="shared" ref="H334:I334" si="465">SUM(H335+H347+H380)</f>
        <v>5120</v>
      </c>
      <c r="I334" s="4">
        <f t="shared" si="465"/>
        <v>0</v>
      </c>
      <c r="J334" s="204">
        <f t="shared" si="456"/>
        <v>5120</v>
      </c>
      <c r="K334" s="4">
        <f t="shared" ref="K334:T334" si="466">SUM(K335+K347+K380)</f>
        <v>0</v>
      </c>
      <c r="L334" s="4">
        <f t="shared" si="466"/>
        <v>0</v>
      </c>
      <c r="M334" s="4"/>
      <c r="N334" s="4">
        <f t="shared" si="466"/>
        <v>0</v>
      </c>
      <c r="O334" s="4">
        <f t="shared" si="466"/>
        <v>0</v>
      </c>
      <c r="P334" s="4">
        <f t="shared" si="466"/>
        <v>0</v>
      </c>
      <c r="Q334" s="4">
        <f t="shared" si="466"/>
        <v>0</v>
      </c>
      <c r="R334" s="4">
        <f t="shared" si="466"/>
        <v>0</v>
      </c>
      <c r="S334" s="4">
        <f t="shared" si="466"/>
        <v>0</v>
      </c>
      <c r="T334" s="4">
        <f t="shared" si="466"/>
        <v>0</v>
      </c>
      <c r="U334" s="204">
        <f t="shared" ref="U334:U397" si="467">SUM(K334:T334)</f>
        <v>0</v>
      </c>
      <c r="V334" s="204">
        <f t="shared" si="458"/>
        <v>5120</v>
      </c>
      <c r="W334" s="4">
        <f t="shared" ref="W334" si="468">SUM(W335+W347+W380)</f>
        <v>0</v>
      </c>
      <c r="X334" s="204">
        <f t="shared" si="460"/>
        <v>5120</v>
      </c>
      <c r="Y334" s="4">
        <f t="shared" ref="Y334" si="469">SUM(Y335+Y347+Y380)</f>
        <v>5120</v>
      </c>
      <c r="Z334" s="4">
        <f t="shared" ref="Z334" si="470">SUM(Z335+Z347+Z380)</f>
        <v>5120</v>
      </c>
      <c r="AB334" s="297">
        <f t="shared" si="463"/>
        <v>5120</v>
      </c>
    </row>
    <row r="335" spans="1:28" s="7" customFormat="1" hidden="1">
      <c r="B335" s="6">
        <v>31</v>
      </c>
      <c r="D335" s="4">
        <f t="shared" ref="D335:E335" si="471">SUM(D336+D341+D343)</f>
        <v>0</v>
      </c>
      <c r="E335" s="4">
        <f t="shared" si="471"/>
        <v>0</v>
      </c>
      <c r="F335" s="204">
        <f t="shared" si="454"/>
        <v>0</v>
      </c>
      <c r="G335" s="4"/>
      <c r="H335" s="4">
        <f t="shared" ref="H335:I335" si="472">SUM(H336+H341+H343)</f>
        <v>0</v>
      </c>
      <c r="I335" s="4">
        <f t="shared" si="472"/>
        <v>0</v>
      </c>
      <c r="J335" s="204">
        <f t="shared" si="456"/>
        <v>0</v>
      </c>
      <c r="K335" s="4">
        <f t="shared" ref="K335:T335" si="473">SUM(K336+K341+K343)</f>
        <v>0</v>
      </c>
      <c r="L335" s="4">
        <f t="shared" si="473"/>
        <v>0</v>
      </c>
      <c r="M335" s="4"/>
      <c r="N335" s="4">
        <f t="shared" si="473"/>
        <v>0</v>
      </c>
      <c r="O335" s="4">
        <f t="shared" si="473"/>
        <v>0</v>
      </c>
      <c r="P335" s="4">
        <f t="shared" si="473"/>
        <v>0</v>
      </c>
      <c r="Q335" s="4">
        <f t="shared" si="473"/>
        <v>0</v>
      </c>
      <c r="R335" s="4">
        <f t="shared" si="473"/>
        <v>0</v>
      </c>
      <c r="S335" s="4">
        <f t="shared" si="473"/>
        <v>0</v>
      </c>
      <c r="T335" s="4">
        <f t="shared" si="473"/>
        <v>0</v>
      </c>
      <c r="U335" s="204">
        <f t="shared" si="467"/>
        <v>0</v>
      </c>
      <c r="V335" s="204">
        <f t="shared" si="458"/>
        <v>0</v>
      </c>
      <c r="W335" s="4">
        <f t="shared" ref="W335" si="474">SUM(W336+W341+W343)</f>
        <v>0</v>
      </c>
      <c r="X335" s="204">
        <f t="shared" si="460"/>
        <v>0</v>
      </c>
      <c r="Y335" s="4">
        <f t="shared" ref="Y335" si="475">SUM(Y336+Y341+Y343)</f>
        <v>0</v>
      </c>
      <c r="Z335" s="4">
        <f t="shared" ref="Z335" si="476">SUM(Z336+Z341+Z343)</f>
        <v>0</v>
      </c>
      <c r="AB335" s="297">
        <f t="shared" si="463"/>
        <v>0</v>
      </c>
    </row>
    <row r="336" spans="1:28" s="7" customFormat="1" hidden="1">
      <c r="B336" s="6">
        <v>311</v>
      </c>
      <c r="D336" s="4">
        <f t="shared" ref="D336:E336" si="477">SUM(D337+D338+D339+D340)</f>
        <v>0</v>
      </c>
      <c r="E336" s="4">
        <f t="shared" si="477"/>
        <v>0</v>
      </c>
      <c r="F336" s="204">
        <f t="shared" si="454"/>
        <v>0</v>
      </c>
      <c r="G336" s="4"/>
      <c r="H336" s="4">
        <f t="shared" ref="H336:I336" si="478">SUM(H337+H338+H339+H340)</f>
        <v>0</v>
      </c>
      <c r="I336" s="4">
        <f t="shared" si="478"/>
        <v>0</v>
      </c>
      <c r="J336" s="204">
        <f t="shared" si="456"/>
        <v>0</v>
      </c>
      <c r="K336" s="4">
        <f t="shared" ref="K336:T336" si="479">SUM(K337+K338+K339+K340)</f>
        <v>0</v>
      </c>
      <c r="L336" s="4">
        <f t="shared" si="479"/>
        <v>0</v>
      </c>
      <c r="M336" s="4"/>
      <c r="N336" s="4">
        <f t="shared" si="479"/>
        <v>0</v>
      </c>
      <c r="O336" s="4">
        <f t="shared" si="479"/>
        <v>0</v>
      </c>
      <c r="P336" s="4">
        <f t="shared" si="479"/>
        <v>0</v>
      </c>
      <c r="Q336" s="4">
        <f t="shared" si="479"/>
        <v>0</v>
      </c>
      <c r="R336" s="4">
        <f t="shared" si="479"/>
        <v>0</v>
      </c>
      <c r="S336" s="4">
        <f t="shared" si="479"/>
        <v>0</v>
      </c>
      <c r="T336" s="4">
        <f t="shared" si="479"/>
        <v>0</v>
      </c>
      <c r="U336" s="204">
        <f t="shared" si="467"/>
        <v>0</v>
      </c>
      <c r="V336" s="204">
        <f t="shared" si="458"/>
        <v>0</v>
      </c>
      <c r="W336" s="4">
        <f t="shared" ref="W336" si="480">SUM(W337+W338+W339+W340)</f>
        <v>0</v>
      </c>
      <c r="X336" s="204">
        <f t="shared" si="460"/>
        <v>0</v>
      </c>
      <c r="Y336" s="4">
        <f t="shared" ref="Y336" si="481">SUM(Y337+Y338+Y339+Y340)</f>
        <v>0</v>
      </c>
      <c r="Z336" s="4">
        <f t="shared" ref="Z336" si="482">SUM(Z337+Z338+Z339+Z340)</f>
        <v>0</v>
      </c>
      <c r="AB336" s="297">
        <f t="shared" si="463"/>
        <v>0</v>
      </c>
    </row>
    <row r="337" spans="1:28" s="205" customFormat="1" hidden="1">
      <c r="A337" s="200"/>
      <c r="B337" s="201" t="s">
        <v>0</v>
      </c>
      <c r="C337" s="202" t="s">
        <v>1</v>
      </c>
      <c r="D337" s="203"/>
      <c r="E337" s="203"/>
      <c r="F337" s="204">
        <f t="shared" ref="F337" si="483">SUM(H337:T337)</f>
        <v>0</v>
      </c>
      <c r="G337" s="204"/>
      <c r="H337" s="203"/>
      <c r="I337" s="203"/>
      <c r="J337" s="204">
        <f t="shared" si="456"/>
        <v>0</v>
      </c>
      <c r="K337" s="203"/>
      <c r="L337" s="203"/>
      <c r="M337" s="203"/>
      <c r="N337" s="203"/>
      <c r="O337" s="203"/>
      <c r="P337" s="203"/>
      <c r="Q337" s="203"/>
      <c r="R337" s="203"/>
      <c r="S337" s="203"/>
      <c r="T337" s="203"/>
      <c r="U337" s="204">
        <f t="shared" si="467"/>
        <v>0</v>
      </c>
      <c r="V337" s="204">
        <f t="shared" si="458"/>
        <v>0</v>
      </c>
      <c r="W337" s="203"/>
      <c r="X337" s="204">
        <f t="shared" si="460"/>
        <v>0</v>
      </c>
      <c r="Y337" s="203"/>
      <c r="Z337" s="203"/>
      <c r="AB337" s="297">
        <f t="shared" si="463"/>
        <v>0</v>
      </c>
    </row>
    <row r="338" spans="1:28" s="205" customFormat="1" hidden="1">
      <c r="A338" s="200"/>
      <c r="B338" s="201" t="s">
        <v>2</v>
      </c>
      <c r="C338" s="202" t="s">
        <v>3</v>
      </c>
      <c r="D338" s="203"/>
      <c r="E338" s="203"/>
      <c r="F338" s="204">
        <f t="shared" ref="F338:F392" si="484">SUM(H338:T338)</f>
        <v>0</v>
      </c>
      <c r="G338" s="204"/>
      <c r="H338" s="203"/>
      <c r="I338" s="203"/>
      <c r="J338" s="204">
        <f t="shared" si="456"/>
        <v>0</v>
      </c>
      <c r="K338" s="203"/>
      <c r="L338" s="203"/>
      <c r="M338" s="203"/>
      <c r="N338" s="203"/>
      <c r="O338" s="203"/>
      <c r="P338" s="203"/>
      <c r="Q338" s="203"/>
      <c r="R338" s="203"/>
      <c r="S338" s="203"/>
      <c r="T338" s="203"/>
      <c r="U338" s="204">
        <f t="shared" si="467"/>
        <v>0</v>
      </c>
      <c r="V338" s="204">
        <f t="shared" si="458"/>
        <v>0</v>
      </c>
      <c r="W338" s="203"/>
      <c r="X338" s="204">
        <f t="shared" si="460"/>
        <v>0</v>
      </c>
      <c r="Y338" s="203"/>
      <c r="Z338" s="203"/>
      <c r="AB338" s="297">
        <f t="shared" si="463"/>
        <v>0</v>
      </c>
    </row>
    <row r="339" spans="1:28" s="205" customFormat="1" hidden="1">
      <c r="A339" s="200"/>
      <c r="B339" s="201" t="s">
        <v>4</v>
      </c>
      <c r="C339" s="202" t="s">
        <v>5</v>
      </c>
      <c r="D339" s="203"/>
      <c r="E339" s="203"/>
      <c r="F339" s="204">
        <f t="shared" si="484"/>
        <v>0</v>
      </c>
      <c r="G339" s="204"/>
      <c r="H339" s="203"/>
      <c r="I339" s="203"/>
      <c r="J339" s="204">
        <f t="shared" si="456"/>
        <v>0</v>
      </c>
      <c r="K339" s="203"/>
      <c r="L339" s="203"/>
      <c r="M339" s="203"/>
      <c r="N339" s="203"/>
      <c r="O339" s="203"/>
      <c r="P339" s="203"/>
      <c r="Q339" s="203"/>
      <c r="R339" s="203"/>
      <c r="S339" s="203"/>
      <c r="T339" s="203"/>
      <c r="U339" s="204">
        <f t="shared" si="467"/>
        <v>0</v>
      </c>
      <c r="V339" s="204">
        <f t="shared" si="458"/>
        <v>0</v>
      </c>
      <c r="W339" s="203"/>
      <c r="X339" s="204">
        <f t="shared" si="460"/>
        <v>0</v>
      </c>
      <c r="Y339" s="203"/>
      <c r="Z339" s="203"/>
      <c r="AB339" s="297">
        <f t="shared" si="463"/>
        <v>0</v>
      </c>
    </row>
    <row r="340" spans="1:28" s="205" customFormat="1" hidden="1">
      <c r="A340" s="200"/>
      <c r="B340" s="201" t="s">
        <v>6</v>
      </c>
      <c r="C340" s="202" t="s">
        <v>7</v>
      </c>
      <c r="D340" s="203"/>
      <c r="E340" s="203"/>
      <c r="F340" s="204">
        <f t="shared" si="484"/>
        <v>0</v>
      </c>
      <c r="G340" s="204"/>
      <c r="H340" s="203"/>
      <c r="I340" s="203"/>
      <c r="J340" s="204">
        <f t="shared" si="456"/>
        <v>0</v>
      </c>
      <c r="K340" s="203"/>
      <c r="L340" s="203"/>
      <c r="M340" s="203"/>
      <c r="N340" s="203"/>
      <c r="O340" s="203"/>
      <c r="P340" s="203"/>
      <c r="Q340" s="203"/>
      <c r="R340" s="203"/>
      <c r="S340" s="203"/>
      <c r="T340" s="203"/>
      <c r="U340" s="204">
        <f t="shared" si="467"/>
        <v>0</v>
      </c>
      <c r="V340" s="204">
        <f t="shared" si="458"/>
        <v>0</v>
      </c>
      <c r="W340" s="203"/>
      <c r="X340" s="204">
        <f t="shared" si="460"/>
        <v>0</v>
      </c>
      <c r="Y340" s="203"/>
      <c r="Z340" s="203"/>
      <c r="AB340" s="297">
        <f t="shared" si="463"/>
        <v>0</v>
      </c>
    </row>
    <row r="341" spans="1:28" s="192" customFormat="1" hidden="1">
      <c r="A341" s="189"/>
      <c r="B341" s="189">
        <v>312</v>
      </c>
      <c r="C341" s="190"/>
      <c r="D341" s="191">
        <f>SUM(D342)</f>
        <v>0</v>
      </c>
      <c r="E341" s="191">
        <f t="shared" ref="E341:W341" si="485">SUM(E342)</f>
        <v>0</v>
      </c>
      <c r="F341" s="204">
        <f t="shared" si="484"/>
        <v>0</v>
      </c>
      <c r="G341" s="191"/>
      <c r="H341" s="191">
        <f t="shared" si="485"/>
        <v>0</v>
      </c>
      <c r="I341" s="191">
        <f t="shared" si="485"/>
        <v>0</v>
      </c>
      <c r="J341" s="204">
        <f t="shared" si="456"/>
        <v>0</v>
      </c>
      <c r="K341" s="191">
        <f t="shared" si="485"/>
        <v>0</v>
      </c>
      <c r="L341" s="191">
        <f t="shared" si="485"/>
        <v>0</v>
      </c>
      <c r="M341" s="191"/>
      <c r="N341" s="191">
        <f t="shared" si="485"/>
        <v>0</v>
      </c>
      <c r="O341" s="191">
        <f t="shared" si="485"/>
        <v>0</v>
      </c>
      <c r="P341" s="191">
        <f t="shared" si="485"/>
        <v>0</v>
      </c>
      <c r="Q341" s="191">
        <f t="shared" si="485"/>
        <v>0</v>
      </c>
      <c r="R341" s="191">
        <f t="shared" si="485"/>
        <v>0</v>
      </c>
      <c r="S341" s="191">
        <f t="shared" si="485"/>
        <v>0</v>
      </c>
      <c r="T341" s="191">
        <f t="shared" si="485"/>
        <v>0</v>
      </c>
      <c r="U341" s="204">
        <f t="shared" si="467"/>
        <v>0</v>
      </c>
      <c r="V341" s="204">
        <f t="shared" si="458"/>
        <v>0</v>
      </c>
      <c r="W341" s="191">
        <f t="shared" si="485"/>
        <v>0</v>
      </c>
      <c r="X341" s="204">
        <f t="shared" si="460"/>
        <v>0</v>
      </c>
      <c r="Y341" s="191">
        <f t="shared" ref="Y341:Z341" si="486">SUM(Y342)</f>
        <v>0</v>
      </c>
      <c r="Z341" s="191">
        <f t="shared" si="486"/>
        <v>0</v>
      </c>
      <c r="AB341" s="297">
        <f t="shared" si="463"/>
        <v>0</v>
      </c>
    </row>
    <row r="342" spans="1:28" s="205" customFormat="1" hidden="1">
      <c r="A342" s="200"/>
      <c r="B342" s="201" t="s">
        <v>8</v>
      </c>
      <c r="C342" s="202" t="s">
        <v>9</v>
      </c>
      <c r="D342" s="203"/>
      <c r="E342" s="203"/>
      <c r="F342" s="204">
        <f t="shared" si="484"/>
        <v>0</v>
      </c>
      <c r="G342" s="204"/>
      <c r="H342" s="203"/>
      <c r="I342" s="203"/>
      <c r="J342" s="204">
        <f t="shared" si="456"/>
        <v>0</v>
      </c>
      <c r="K342" s="203"/>
      <c r="L342" s="203"/>
      <c r="M342" s="203"/>
      <c r="N342" s="203"/>
      <c r="O342" s="203"/>
      <c r="P342" s="203"/>
      <c r="Q342" s="203"/>
      <c r="R342" s="203"/>
      <c r="S342" s="203"/>
      <c r="T342" s="203"/>
      <c r="U342" s="204">
        <f t="shared" si="467"/>
        <v>0</v>
      </c>
      <c r="V342" s="204">
        <f t="shared" si="458"/>
        <v>0</v>
      </c>
      <c r="W342" s="203"/>
      <c r="X342" s="204">
        <f t="shared" si="460"/>
        <v>0</v>
      </c>
      <c r="Y342" s="203"/>
      <c r="Z342" s="203"/>
      <c r="AB342" s="297">
        <f t="shared" si="463"/>
        <v>0</v>
      </c>
    </row>
    <row r="343" spans="1:28" s="192" customFormat="1" hidden="1">
      <c r="A343" s="189"/>
      <c r="B343" s="189">
        <v>313</v>
      </c>
      <c r="C343" s="190"/>
      <c r="D343" s="191">
        <f t="shared" ref="D343:E343" si="487">SUM(D344+D345+D346)</f>
        <v>0</v>
      </c>
      <c r="E343" s="191">
        <f t="shared" si="487"/>
        <v>0</v>
      </c>
      <c r="F343" s="204">
        <f t="shared" si="484"/>
        <v>0</v>
      </c>
      <c r="G343" s="191"/>
      <c r="H343" s="191">
        <f t="shared" ref="H343:I343" si="488">SUM(H344+H345+H346)</f>
        <v>0</v>
      </c>
      <c r="I343" s="191">
        <f t="shared" si="488"/>
        <v>0</v>
      </c>
      <c r="J343" s="204">
        <f t="shared" si="456"/>
        <v>0</v>
      </c>
      <c r="K343" s="191">
        <f t="shared" ref="K343:T343" si="489">SUM(K344+K345+K346)</f>
        <v>0</v>
      </c>
      <c r="L343" s="191">
        <f t="shared" si="489"/>
        <v>0</v>
      </c>
      <c r="M343" s="191"/>
      <c r="N343" s="191">
        <f t="shared" si="489"/>
        <v>0</v>
      </c>
      <c r="O343" s="191">
        <f t="shared" si="489"/>
        <v>0</v>
      </c>
      <c r="P343" s="191">
        <f t="shared" si="489"/>
        <v>0</v>
      </c>
      <c r="Q343" s="191">
        <f t="shared" si="489"/>
        <v>0</v>
      </c>
      <c r="R343" s="191">
        <f t="shared" si="489"/>
        <v>0</v>
      </c>
      <c r="S343" s="191">
        <f t="shared" si="489"/>
        <v>0</v>
      </c>
      <c r="T343" s="191">
        <f t="shared" si="489"/>
        <v>0</v>
      </c>
      <c r="U343" s="204">
        <f t="shared" si="467"/>
        <v>0</v>
      </c>
      <c r="V343" s="204">
        <f t="shared" si="458"/>
        <v>0</v>
      </c>
      <c r="W343" s="191">
        <f t="shared" ref="W343" si="490">SUM(W344+W345+W346)</f>
        <v>0</v>
      </c>
      <c r="X343" s="204">
        <f t="shared" si="460"/>
        <v>0</v>
      </c>
      <c r="Y343" s="191">
        <f t="shared" ref="Y343" si="491">SUM(Y344+Y345+Y346)</f>
        <v>0</v>
      </c>
      <c r="Z343" s="191">
        <f t="shared" ref="Z343" si="492">SUM(Z344+Z345+Z346)</f>
        <v>0</v>
      </c>
      <c r="AB343" s="297">
        <f t="shared" si="463"/>
        <v>0</v>
      </c>
    </row>
    <row r="344" spans="1:28" s="205" customFormat="1" hidden="1">
      <c r="A344" s="200"/>
      <c r="B344" s="201" t="s">
        <v>10</v>
      </c>
      <c r="C344" s="202" t="s">
        <v>11</v>
      </c>
      <c r="D344" s="203"/>
      <c r="E344" s="203"/>
      <c r="F344" s="204">
        <f t="shared" si="484"/>
        <v>0</v>
      </c>
      <c r="G344" s="204"/>
      <c r="H344" s="203"/>
      <c r="I344" s="203"/>
      <c r="J344" s="204">
        <f t="shared" si="456"/>
        <v>0</v>
      </c>
      <c r="K344" s="203"/>
      <c r="L344" s="203"/>
      <c r="M344" s="203"/>
      <c r="N344" s="203"/>
      <c r="O344" s="203"/>
      <c r="P344" s="203"/>
      <c r="Q344" s="203"/>
      <c r="R344" s="203"/>
      <c r="S344" s="203"/>
      <c r="T344" s="203"/>
      <c r="U344" s="204">
        <f t="shared" si="467"/>
        <v>0</v>
      </c>
      <c r="V344" s="204">
        <f t="shared" si="458"/>
        <v>0</v>
      </c>
      <c r="W344" s="203"/>
      <c r="X344" s="204">
        <f t="shared" si="460"/>
        <v>0</v>
      </c>
      <c r="Y344" s="203"/>
      <c r="Z344" s="203"/>
      <c r="AB344" s="297">
        <f t="shared" si="463"/>
        <v>0</v>
      </c>
    </row>
    <row r="345" spans="1:28" s="205" customFormat="1" hidden="1">
      <c r="A345" s="200"/>
      <c r="B345" s="201" t="s">
        <v>12</v>
      </c>
      <c r="C345" s="202" t="s">
        <v>13</v>
      </c>
      <c r="D345" s="203"/>
      <c r="E345" s="203"/>
      <c r="F345" s="204">
        <f t="shared" si="484"/>
        <v>0</v>
      </c>
      <c r="G345" s="204"/>
      <c r="H345" s="203"/>
      <c r="I345" s="203"/>
      <c r="J345" s="204">
        <f t="shared" si="456"/>
        <v>0</v>
      </c>
      <c r="K345" s="203"/>
      <c r="L345" s="203"/>
      <c r="M345" s="203"/>
      <c r="N345" s="203"/>
      <c r="O345" s="203"/>
      <c r="P345" s="203"/>
      <c r="Q345" s="203"/>
      <c r="R345" s="203"/>
      <c r="S345" s="203"/>
      <c r="T345" s="203"/>
      <c r="U345" s="204">
        <f t="shared" si="467"/>
        <v>0</v>
      </c>
      <c r="V345" s="204">
        <f t="shared" si="458"/>
        <v>0</v>
      </c>
      <c r="W345" s="203"/>
      <c r="X345" s="204">
        <f t="shared" si="460"/>
        <v>0</v>
      </c>
      <c r="Y345" s="203"/>
      <c r="Z345" s="203"/>
      <c r="AB345" s="297">
        <f t="shared" si="463"/>
        <v>0</v>
      </c>
    </row>
    <row r="346" spans="1:28" s="205" customFormat="1" ht="12.75" hidden="1" customHeight="1">
      <c r="A346" s="200"/>
      <c r="B346" s="201" t="s">
        <v>14</v>
      </c>
      <c r="C346" s="202" t="s">
        <v>15</v>
      </c>
      <c r="D346" s="203"/>
      <c r="E346" s="203"/>
      <c r="F346" s="204">
        <f t="shared" si="484"/>
        <v>0</v>
      </c>
      <c r="G346" s="204"/>
      <c r="H346" s="203"/>
      <c r="I346" s="203"/>
      <c r="J346" s="204">
        <f t="shared" si="456"/>
        <v>0</v>
      </c>
      <c r="K346" s="203"/>
      <c r="L346" s="203"/>
      <c r="M346" s="203"/>
      <c r="N346" s="203"/>
      <c r="O346" s="203"/>
      <c r="P346" s="203"/>
      <c r="Q346" s="203"/>
      <c r="R346" s="203"/>
      <c r="S346" s="203"/>
      <c r="T346" s="203"/>
      <c r="U346" s="204">
        <f t="shared" si="467"/>
        <v>0</v>
      </c>
      <c r="V346" s="204">
        <f t="shared" si="458"/>
        <v>0</v>
      </c>
      <c r="W346" s="203"/>
      <c r="X346" s="204">
        <f t="shared" si="460"/>
        <v>0</v>
      </c>
      <c r="Y346" s="203"/>
      <c r="Z346" s="203"/>
      <c r="AB346" s="297">
        <f t="shared" si="463"/>
        <v>0</v>
      </c>
    </row>
    <row r="347" spans="1:28" s="192" customFormat="1" ht="12.75" customHeight="1">
      <c r="A347" s="189"/>
      <c r="B347" s="189">
        <v>32</v>
      </c>
      <c r="C347" s="190" t="s">
        <v>589</v>
      </c>
      <c r="D347" s="191">
        <f t="shared" ref="D347:E347" si="493">SUM(D348+D353+D360+D370+D372)</f>
        <v>0</v>
      </c>
      <c r="E347" s="191">
        <f t="shared" si="493"/>
        <v>0</v>
      </c>
      <c r="F347" s="204">
        <f t="shared" si="484"/>
        <v>10240</v>
      </c>
      <c r="G347" s="191"/>
      <c r="H347" s="191">
        <f t="shared" ref="H347:I347" si="494">SUM(H348+H353+H360+H370+H372)</f>
        <v>5120</v>
      </c>
      <c r="I347" s="191">
        <f t="shared" si="494"/>
        <v>0</v>
      </c>
      <c r="J347" s="204">
        <f t="shared" si="456"/>
        <v>5120</v>
      </c>
      <c r="K347" s="191">
        <f t="shared" ref="K347:T347" si="495">SUM(K348+K353+K360+K370+K372)</f>
        <v>0</v>
      </c>
      <c r="L347" s="191">
        <f t="shared" si="495"/>
        <v>0</v>
      </c>
      <c r="M347" s="191"/>
      <c r="N347" s="191">
        <f t="shared" si="495"/>
        <v>0</v>
      </c>
      <c r="O347" s="191">
        <f t="shared" si="495"/>
        <v>0</v>
      </c>
      <c r="P347" s="191">
        <f t="shared" si="495"/>
        <v>0</v>
      </c>
      <c r="Q347" s="191">
        <f t="shared" si="495"/>
        <v>0</v>
      </c>
      <c r="R347" s="191">
        <f t="shared" si="495"/>
        <v>0</v>
      </c>
      <c r="S347" s="191">
        <f t="shared" si="495"/>
        <v>0</v>
      </c>
      <c r="T347" s="191">
        <f t="shared" si="495"/>
        <v>0</v>
      </c>
      <c r="U347" s="204">
        <f t="shared" si="467"/>
        <v>0</v>
      </c>
      <c r="V347" s="204">
        <f t="shared" si="458"/>
        <v>5120</v>
      </c>
      <c r="W347" s="191">
        <f t="shared" ref="W347" si="496">SUM(W348+W353+W360+W370+W372)</f>
        <v>0</v>
      </c>
      <c r="X347" s="204">
        <f t="shared" si="460"/>
        <v>5120</v>
      </c>
      <c r="Y347" s="191">
        <v>5120</v>
      </c>
      <c r="Z347" s="191">
        <v>5120</v>
      </c>
      <c r="AB347" s="297">
        <f t="shared" si="463"/>
        <v>5120</v>
      </c>
    </row>
    <row r="348" spans="1:28" s="192" customFormat="1" ht="12.75" hidden="1" customHeight="1">
      <c r="A348" s="189"/>
      <c r="B348" s="189">
        <v>321</v>
      </c>
      <c r="C348" s="190"/>
      <c r="D348" s="191">
        <f t="shared" ref="D348:E348" si="497">SUM(D349+D350+D351+D352)</f>
        <v>0</v>
      </c>
      <c r="E348" s="191">
        <f t="shared" si="497"/>
        <v>0</v>
      </c>
      <c r="F348" s="204">
        <f t="shared" si="484"/>
        <v>0</v>
      </c>
      <c r="G348" s="191"/>
      <c r="H348" s="191">
        <f t="shared" ref="H348:I348" si="498">SUM(H349+H350+H351+H352)</f>
        <v>0</v>
      </c>
      <c r="I348" s="191">
        <f t="shared" si="498"/>
        <v>0</v>
      </c>
      <c r="J348" s="204">
        <f t="shared" si="456"/>
        <v>0</v>
      </c>
      <c r="K348" s="191">
        <f t="shared" ref="K348:T348" si="499">SUM(K349+K350+K351+K352)</f>
        <v>0</v>
      </c>
      <c r="L348" s="191">
        <f t="shared" si="499"/>
        <v>0</v>
      </c>
      <c r="M348" s="191"/>
      <c r="N348" s="191">
        <f t="shared" si="499"/>
        <v>0</v>
      </c>
      <c r="O348" s="191">
        <f t="shared" si="499"/>
        <v>0</v>
      </c>
      <c r="P348" s="191">
        <f t="shared" si="499"/>
        <v>0</v>
      </c>
      <c r="Q348" s="191">
        <f t="shared" si="499"/>
        <v>0</v>
      </c>
      <c r="R348" s="191">
        <f t="shared" si="499"/>
        <v>0</v>
      </c>
      <c r="S348" s="191">
        <f t="shared" si="499"/>
        <v>0</v>
      </c>
      <c r="T348" s="191">
        <f t="shared" si="499"/>
        <v>0</v>
      </c>
      <c r="U348" s="204">
        <f t="shared" si="467"/>
        <v>0</v>
      </c>
      <c r="V348" s="204">
        <f t="shared" si="458"/>
        <v>0</v>
      </c>
      <c r="W348" s="191">
        <f t="shared" ref="W348" si="500">SUM(W349+W350+W351+W352)</f>
        <v>0</v>
      </c>
      <c r="X348" s="204">
        <f t="shared" si="460"/>
        <v>0</v>
      </c>
      <c r="Y348" s="191">
        <f t="shared" ref="Y348" si="501">SUM(Y349+Y350+Y351+Y352)</f>
        <v>0</v>
      </c>
      <c r="Z348" s="191">
        <f t="shared" ref="Z348" si="502">SUM(Z349+Z350+Z351+Z352)</f>
        <v>0</v>
      </c>
      <c r="AB348" s="297">
        <f t="shared" si="463"/>
        <v>0</v>
      </c>
    </row>
    <row r="349" spans="1:28" s="205" customFormat="1" hidden="1">
      <c r="A349" s="200"/>
      <c r="B349" s="201" t="s">
        <v>16</v>
      </c>
      <c r="C349" s="202" t="s">
        <v>17</v>
      </c>
      <c r="D349" s="203"/>
      <c r="E349" s="203"/>
      <c r="F349" s="204">
        <f t="shared" si="484"/>
        <v>0</v>
      </c>
      <c r="G349" s="204"/>
      <c r="H349" s="203"/>
      <c r="I349" s="203"/>
      <c r="J349" s="204">
        <f t="shared" si="456"/>
        <v>0</v>
      </c>
      <c r="K349" s="203"/>
      <c r="L349" s="203"/>
      <c r="M349" s="203"/>
      <c r="N349" s="203"/>
      <c r="O349" s="203"/>
      <c r="P349" s="203"/>
      <c r="Q349" s="203"/>
      <c r="R349" s="203"/>
      <c r="S349" s="203"/>
      <c r="T349" s="203"/>
      <c r="U349" s="204">
        <f t="shared" si="467"/>
        <v>0</v>
      </c>
      <c r="V349" s="204">
        <f t="shared" si="458"/>
        <v>0</v>
      </c>
      <c r="W349" s="203"/>
      <c r="X349" s="204">
        <f t="shared" si="460"/>
        <v>0</v>
      </c>
      <c r="Y349" s="203"/>
      <c r="Z349" s="203"/>
      <c r="AB349" s="297">
        <f t="shared" si="463"/>
        <v>0</v>
      </c>
    </row>
    <row r="350" spans="1:28" s="205" customFormat="1" hidden="1">
      <c r="A350" s="200"/>
      <c r="B350" s="201" t="s">
        <v>18</v>
      </c>
      <c r="C350" s="202" t="s">
        <v>19</v>
      </c>
      <c r="D350" s="203"/>
      <c r="E350" s="203"/>
      <c r="F350" s="204">
        <f t="shared" si="484"/>
        <v>0</v>
      </c>
      <c r="G350" s="204"/>
      <c r="H350" s="203"/>
      <c r="I350" s="203"/>
      <c r="J350" s="204">
        <f t="shared" si="456"/>
        <v>0</v>
      </c>
      <c r="K350" s="203"/>
      <c r="L350" s="203"/>
      <c r="M350" s="203"/>
      <c r="N350" s="203"/>
      <c r="O350" s="203"/>
      <c r="P350" s="203"/>
      <c r="Q350" s="203"/>
      <c r="R350" s="203"/>
      <c r="S350" s="203"/>
      <c r="T350" s="203"/>
      <c r="U350" s="204">
        <f t="shared" si="467"/>
        <v>0</v>
      </c>
      <c r="V350" s="204">
        <f t="shared" si="458"/>
        <v>0</v>
      </c>
      <c r="W350" s="203"/>
      <c r="X350" s="204">
        <f t="shared" si="460"/>
        <v>0</v>
      </c>
      <c r="Y350" s="203"/>
      <c r="Z350" s="203"/>
      <c r="AB350" s="297">
        <f t="shared" si="463"/>
        <v>0</v>
      </c>
    </row>
    <row r="351" spans="1:28" s="205" customFormat="1" hidden="1">
      <c r="A351" s="200"/>
      <c r="B351" s="201" t="s">
        <v>20</v>
      </c>
      <c r="C351" s="202" t="s">
        <v>21</v>
      </c>
      <c r="D351" s="203"/>
      <c r="E351" s="203"/>
      <c r="F351" s="204">
        <f t="shared" si="484"/>
        <v>0</v>
      </c>
      <c r="G351" s="204"/>
      <c r="H351" s="203"/>
      <c r="I351" s="203"/>
      <c r="J351" s="204">
        <f t="shared" si="456"/>
        <v>0</v>
      </c>
      <c r="K351" s="203"/>
      <c r="L351" s="203"/>
      <c r="M351" s="203"/>
      <c r="N351" s="203"/>
      <c r="O351" s="203"/>
      <c r="P351" s="203"/>
      <c r="Q351" s="203"/>
      <c r="R351" s="203"/>
      <c r="S351" s="203"/>
      <c r="T351" s="203"/>
      <c r="U351" s="204">
        <f t="shared" si="467"/>
        <v>0</v>
      </c>
      <c r="V351" s="204">
        <f t="shared" si="458"/>
        <v>0</v>
      </c>
      <c r="W351" s="203"/>
      <c r="X351" s="204">
        <f t="shared" si="460"/>
        <v>0</v>
      </c>
      <c r="Y351" s="203"/>
      <c r="Z351" s="203"/>
      <c r="AB351" s="297">
        <f t="shared" si="463"/>
        <v>0</v>
      </c>
    </row>
    <row r="352" spans="1:28" s="205" customFormat="1" hidden="1">
      <c r="A352" s="200"/>
      <c r="B352" s="200">
        <v>3214</v>
      </c>
      <c r="C352" s="202" t="s">
        <v>22</v>
      </c>
      <c r="D352" s="203"/>
      <c r="E352" s="203"/>
      <c r="F352" s="204">
        <f t="shared" si="484"/>
        <v>0</v>
      </c>
      <c r="G352" s="204"/>
      <c r="H352" s="203"/>
      <c r="I352" s="203"/>
      <c r="J352" s="204">
        <f t="shared" si="456"/>
        <v>0</v>
      </c>
      <c r="K352" s="203"/>
      <c r="L352" s="203"/>
      <c r="M352" s="203"/>
      <c r="N352" s="203"/>
      <c r="O352" s="203"/>
      <c r="P352" s="203"/>
      <c r="Q352" s="203"/>
      <c r="R352" s="203"/>
      <c r="S352" s="203"/>
      <c r="T352" s="203"/>
      <c r="U352" s="204">
        <f t="shared" si="467"/>
        <v>0</v>
      </c>
      <c r="V352" s="204">
        <f t="shared" si="458"/>
        <v>0</v>
      </c>
      <c r="W352" s="203"/>
      <c r="X352" s="204">
        <f t="shared" si="460"/>
        <v>0</v>
      </c>
      <c r="Y352" s="203"/>
      <c r="Z352" s="203"/>
      <c r="AB352" s="297">
        <f t="shared" si="463"/>
        <v>0</v>
      </c>
    </row>
    <row r="353" spans="1:28" s="192" customFormat="1">
      <c r="A353" s="189"/>
      <c r="B353" s="189">
        <v>322</v>
      </c>
      <c r="C353" s="190" t="s">
        <v>591</v>
      </c>
      <c r="D353" s="191">
        <f t="shared" ref="D353:E353" si="503">SUM(D354+D355+D356+D357+D358+D359)</f>
        <v>0</v>
      </c>
      <c r="E353" s="191">
        <f t="shared" si="503"/>
        <v>0</v>
      </c>
      <c r="F353" s="204">
        <f t="shared" si="484"/>
        <v>10240</v>
      </c>
      <c r="G353" s="191"/>
      <c r="H353" s="191">
        <f t="shared" ref="H353:I353" si="504">SUM(H354+H355+H356+H357+H358+H359)</f>
        <v>5120</v>
      </c>
      <c r="I353" s="191">
        <f t="shared" si="504"/>
        <v>0</v>
      </c>
      <c r="J353" s="204">
        <f t="shared" si="456"/>
        <v>5120</v>
      </c>
      <c r="K353" s="191">
        <f t="shared" ref="K353:T353" si="505">SUM(K354+K355+K356+K357+K358+K359)</f>
        <v>0</v>
      </c>
      <c r="L353" s="191">
        <f t="shared" si="505"/>
        <v>0</v>
      </c>
      <c r="M353" s="191"/>
      <c r="N353" s="191">
        <f t="shared" si="505"/>
        <v>0</v>
      </c>
      <c r="O353" s="191">
        <f t="shared" si="505"/>
        <v>0</v>
      </c>
      <c r="P353" s="191">
        <f t="shared" si="505"/>
        <v>0</v>
      </c>
      <c r="Q353" s="191">
        <f t="shared" si="505"/>
        <v>0</v>
      </c>
      <c r="R353" s="191">
        <f t="shared" si="505"/>
        <v>0</v>
      </c>
      <c r="S353" s="191">
        <f t="shared" si="505"/>
        <v>0</v>
      </c>
      <c r="T353" s="191">
        <f t="shared" si="505"/>
        <v>0</v>
      </c>
      <c r="U353" s="204">
        <f t="shared" si="467"/>
        <v>0</v>
      </c>
      <c r="V353" s="204">
        <f t="shared" si="458"/>
        <v>5120</v>
      </c>
      <c r="W353" s="191">
        <f t="shared" ref="W353" si="506">SUM(W354+W355+W356+W357+W358+W359)</f>
        <v>0</v>
      </c>
      <c r="X353" s="204">
        <f t="shared" si="460"/>
        <v>5120</v>
      </c>
      <c r="Y353" s="191"/>
      <c r="Z353" s="191"/>
      <c r="AB353" s="297">
        <f t="shared" si="463"/>
        <v>5120</v>
      </c>
    </row>
    <row r="354" spans="1:28" s="205" customFormat="1">
      <c r="A354" s="200"/>
      <c r="B354" s="201" t="s">
        <v>23</v>
      </c>
      <c r="C354" s="202" t="s">
        <v>585</v>
      </c>
      <c r="D354" s="203"/>
      <c r="E354" s="203"/>
      <c r="F354" s="204">
        <f t="shared" si="484"/>
        <v>10240</v>
      </c>
      <c r="G354" s="204"/>
      <c r="H354" s="203">
        <v>5120</v>
      </c>
      <c r="I354" s="203"/>
      <c r="J354" s="204">
        <f t="shared" si="456"/>
        <v>5120</v>
      </c>
      <c r="K354" s="203"/>
      <c r="L354" s="203"/>
      <c r="M354" s="203"/>
      <c r="N354" s="203"/>
      <c r="O354" s="203"/>
      <c r="P354" s="203"/>
      <c r="Q354" s="203"/>
      <c r="R354" s="203"/>
      <c r="S354" s="203"/>
      <c r="T354" s="203"/>
      <c r="U354" s="204">
        <f t="shared" si="467"/>
        <v>0</v>
      </c>
      <c r="V354" s="204">
        <f t="shared" si="458"/>
        <v>5120</v>
      </c>
      <c r="W354" s="203"/>
      <c r="X354" s="204">
        <f t="shared" si="460"/>
        <v>5120</v>
      </c>
      <c r="Y354" s="203"/>
      <c r="Z354" s="203"/>
      <c r="AB354" s="297">
        <f t="shared" si="463"/>
        <v>5120</v>
      </c>
    </row>
    <row r="355" spans="1:28" s="205" customFormat="1" hidden="1">
      <c r="A355" s="200"/>
      <c r="B355" s="201" t="s">
        <v>25</v>
      </c>
      <c r="C355" s="202" t="s">
        <v>26</v>
      </c>
      <c r="D355" s="203"/>
      <c r="E355" s="203"/>
      <c r="F355" s="204">
        <f t="shared" si="484"/>
        <v>0</v>
      </c>
      <c r="G355" s="204"/>
      <c r="H355" s="203"/>
      <c r="I355" s="203"/>
      <c r="J355" s="204">
        <f t="shared" si="456"/>
        <v>0</v>
      </c>
      <c r="K355" s="203"/>
      <c r="L355" s="203"/>
      <c r="M355" s="203"/>
      <c r="N355" s="203"/>
      <c r="O355" s="203"/>
      <c r="P355" s="203"/>
      <c r="Q355" s="203"/>
      <c r="R355" s="203"/>
      <c r="S355" s="203"/>
      <c r="T355" s="203"/>
      <c r="U355" s="204">
        <f t="shared" si="467"/>
        <v>0</v>
      </c>
      <c r="V355" s="204">
        <f t="shared" si="458"/>
        <v>0</v>
      </c>
      <c r="W355" s="203"/>
      <c r="X355" s="204">
        <f t="shared" si="460"/>
        <v>0</v>
      </c>
      <c r="Y355" s="203"/>
      <c r="Z355" s="203"/>
      <c r="AB355" s="297">
        <f t="shared" si="463"/>
        <v>0</v>
      </c>
    </row>
    <row r="356" spans="1:28" s="205" customFormat="1" hidden="1">
      <c r="A356" s="200"/>
      <c r="B356" s="201" t="s">
        <v>27</v>
      </c>
      <c r="C356" s="202" t="s">
        <v>28</v>
      </c>
      <c r="D356" s="203"/>
      <c r="E356" s="203"/>
      <c r="F356" s="204">
        <f t="shared" si="484"/>
        <v>0</v>
      </c>
      <c r="G356" s="204"/>
      <c r="H356" s="203"/>
      <c r="I356" s="203"/>
      <c r="J356" s="204">
        <f t="shared" si="456"/>
        <v>0</v>
      </c>
      <c r="K356" s="203"/>
      <c r="L356" s="203"/>
      <c r="M356" s="203"/>
      <c r="N356" s="203"/>
      <c r="O356" s="203"/>
      <c r="P356" s="203"/>
      <c r="Q356" s="203"/>
      <c r="R356" s="203"/>
      <c r="S356" s="203"/>
      <c r="T356" s="203"/>
      <c r="U356" s="204">
        <f t="shared" si="467"/>
        <v>0</v>
      </c>
      <c r="V356" s="204">
        <f t="shared" si="458"/>
        <v>0</v>
      </c>
      <c r="W356" s="203"/>
      <c r="X356" s="204">
        <f t="shared" si="460"/>
        <v>0</v>
      </c>
      <c r="Y356" s="203"/>
      <c r="Z356" s="203"/>
      <c r="AB356" s="297">
        <f t="shared" si="463"/>
        <v>0</v>
      </c>
    </row>
    <row r="357" spans="1:28" s="205" customFormat="1" hidden="1">
      <c r="A357" s="200"/>
      <c r="B357" s="201" t="s">
        <v>29</v>
      </c>
      <c r="C357" s="202" t="s">
        <v>30</v>
      </c>
      <c r="D357" s="203"/>
      <c r="E357" s="203"/>
      <c r="F357" s="204">
        <f t="shared" si="484"/>
        <v>0</v>
      </c>
      <c r="G357" s="204"/>
      <c r="H357" s="203"/>
      <c r="I357" s="203"/>
      <c r="J357" s="204">
        <f t="shared" si="456"/>
        <v>0</v>
      </c>
      <c r="K357" s="203"/>
      <c r="L357" s="203"/>
      <c r="M357" s="203"/>
      <c r="N357" s="203"/>
      <c r="O357" s="203"/>
      <c r="P357" s="203"/>
      <c r="Q357" s="203"/>
      <c r="R357" s="203"/>
      <c r="S357" s="203"/>
      <c r="T357" s="203"/>
      <c r="U357" s="204">
        <f t="shared" si="467"/>
        <v>0</v>
      </c>
      <c r="V357" s="204">
        <f t="shared" si="458"/>
        <v>0</v>
      </c>
      <c r="W357" s="203"/>
      <c r="X357" s="204">
        <f t="shared" si="460"/>
        <v>0</v>
      </c>
      <c r="Y357" s="203"/>
      <c r="Z357" s="203"/>
      <c r="AB357" s="297">
        <f t="shared" si="463"/>
        <v>0</v>
      </c>
    </row>
    <row r="358" spans="1:28" s="205" customFormat="1" hidden="1">
      <c r="A358" s="200"/>
      <c r="B358" s="201" t="s">
        <v>31</v>
      </c>
      <c r="C358" s="202" t="s">
        <v>32</v>
      </c>
      <c r="D358" s="203"/>
      <c r="E358" s="203"/>
      <c r="F358" s="204">
        <f t="shared" si="484"/>
        <v>0</v>
      </c>
      <c r="G358" s="204"/>
      <c r="H358" s="203"/>
      <c r="I358" s="203"/>
      <c r="J358" s="204">
        <f t="shared" si="456"/>
        <v>0</v>
      </c>
      <c r="K358" s="203"/>
      <c r="L358" s="203"/>
      <c r="M358" s="203"/>
      <c r="N358" s="203"/>
      <c r="O358" s="203"/>
      <c r="P358" s="203"/>
      <c r="Q358" s="203"/>
      <c r="R358" s="203"/>
      <c r="S358" s="203"/>
      <c r="T358" s="203"/>
      <c r="U358" s="204">
        <f t="shared" si="467"/>
        <v>0</v>
      </c>
      <c r="V358" s="204">
        <f t="shared" si="458"/>
        <v>0</v>
      </c>
      <c r="W358" s="203"/>
      <c r="X358" s="204">
        <f t="shared" si="460"/>
        <v>0</v>
      </c>
      <c r="Y358" s="203"/>
      <c r="Z358" s="203"/>
      <c r="AB358" s="297">
        <f t="shared" si="463"/>
        <v>0</v>
      </c>
    </row>
    <row r="359" spans="1:28" s="205" customFormat="1" hidden="1">
      <c r="A359" s="200"/>
      <c r="B359" s="207" t="s">
        <v>33</v>
      </c>
      <c r="C359" s="202" t="s">
        <v>34</v>
      </c>
      <c r="D359" s="203"/>
      <c r="E359" s="203"/>
      <c r="F359" s="204">
        <f t="shared" si="484"/>
        <v>0</v>
      </c>
      <c r="G359" s="204"/>
      <c r="H359" s="203"/>
      <c r="I359" s="203"/>
      <c r="J359" s="204">
        <f t="shared" si="456"/>
        <v>0</v>
      </c>
      <c r="K359" s="203"/>
      <c r="L359" s="203"/>
      <c r="M359" s="203"/>
      <c r="N359" s="203"/>
      <c r="O359" s="203"/>
      <c r="P359" s="203"/>
      <c r="Q359" s="203"/>
      <c r="R359" s="203"/>
      <c r="S359" s="203"/>
      <c r="T359" s="203"/>
      <c r="U359" s="204">
        <f t="shared" si="467"/>
        <v>0</v>
      </c>
      <c r="V359" s="204">
        <f t="shared" si="458"/>
        <v>0</v>
      </c>
      <c r="W359" s="203"/>
      <c r="X359" s="204">
        <f t="shared" si="460"/>
        <v>0</v>
      </c>
      <c r="Y359" s="203"/>
      <c r="Z359" s="203"/>
      <c r="AB359" s="297">
        <f t="shared" si="463"/>
        <v>0</v>
      </c>
    </row>
    <row r="360" spans="1:28" s="192" customFormat="1" hidden="1">
      <c r="A360" s="189"/>
      <c r="B360" s="189">
        <v>323</v>
      </c>
      <c r="C360" s="190"/>
      <c r="D360" s="191">
        <f t="shared" ref="D360:E360" si="507">SUM(D361+D362+D363+D364+D365+D366+D367+D368+D369)</f>
        <v>0</v>
      </c>
      <c r="E360" s="191">
        <f t="shared" si="507"/>
        <v>0</v>
      </c>
      <c r="F360" s="204">
        <f t="shared" si="484"/>
        <v>0</v>
      </c>
      <c r="G360" s="191"/>
      <c r="H360" s="191">
        <f t="shared" ref="H360:I360" si="508">SUM(H361+H362+H363+H364+H365+H366+H367+H368+H369)</f>
        <v>0</v>
      </c>
      <c r="I360" s="191">
        <f t="shared" si="508"/>
        <v>0</v>
      </c>
      <c r="J360" s="204">
        <f t="shared" si="456"/>
        <v>0</v>
      </c>
      <c r="K360" s="191">
        <f t="shared" ref="K360:T360" si="509">SUM(K361+K362+K363+K364+K365+K366+K367+K368+K369)</f>
        <v>0</v>
      </c>
      <c r="L360" s="191">
        <f t="shared" si="509"/>
        <v>0</v>
      </c>
      <c r="M360" s="191"/>
      <c r="N360" s="191">
        <f t="shared" si="509"/>
        <v>0</v>
      </c>
      <c r="O360" s="191">
        <f t="shared" si="509"/>
        <v>0</v>
      </c>
      <c r="P360" s="191">
        <f t="shared" si="509"/>
        <v>0</v>
      </c>
      <c r="Q360" s="191">
        <f t="shared" si="509"/>
        <v>0</v>
      </c>
      <c r="R360" s="191">
        <f t="shared" si="509"/>
        <v>0</v>
      </c>
      <c r="S360" s="191">
        <f t="shared" si="509"/>
        <v>0</v>
      </c>
      <c r="T360" s="191">
        <f t="shared" si="509"/>
        <v>0</v>
      </c>
      <c r="U360" s="204">
        <f t="shared" si="467"/>
        <v>0</v>
      </c>
      <c r="V360" s="204">
        <f t="shared" si="458"/>
        <v>0</v>
      </c>
      <c r="W360" s="191">
        <f t="shared" ref="W360" si="510">SUM(W361+W362+W363+W364+W365+W366+W367+W368+W369)</f>
        <v>0</v>
      </c>
      <c r="X360" s="204">
        <f t="shared" si="460"/>
        <v>0</v>
      </c>
      <c r="Y360" s="191">
        <f t="shared" ref="Y360" si="511">SUM(Y361+Y362+Y363+Y364+Y365+Y366+Y367+Y368+Y369)</f>
        <v>0</v>
      </c>
      <c r="Z360" s="191">
        <f t="shared" ref="Z360" si="512">SUM(Z361+Z362+Z363+Z364+Z365+Z366+Z367+Z368+Z369)</f>
        <v>0</v>
      </c>
      <c r="AB360" s="297">
        <f t="shared" si="463"/>
        <v>0</v>
      </c>
    </row>
    <row r="361" spans="1:28" s="205" customFormat="1" hidden="1">
      <c r="A361" s="200"/>
      <c r="B361" s="201" t="s">
        <v>35</v>
      </c>
      <c r="C361" s="202" t="s">
        <v>36</v>
      </c>
      <c r="D361" s="203"/>
      <c r="E361" s="203"/>
      <c r="F361" s="204">
        <f t="shared" si="484"/>
        <v>0</v>
      </c>
      <c r="G361" s="204"/>
      <c r="H361" s="203"/>
      <c r="I361" s="203"/>
      <c r="J361" s="204">
        <f t="shared" si="456"/>
        <v>0</v>
      </c>
      <c r="K361" s="203"/>
      <c r="L361" s="203"/>
      <c r="M361" s="203"/>
      <c r="N361" s="203"/>
      <c r="O361" s="203"/>
      <c r="P361" s="203"/>
      <c r="Q361" s="203"/>
      <c r="R361" s="203"/>
      <c r="S361" s="203"/>
      <c r="T361" s="203"/>
      <c r="U361" s="204">
        <f t="shared" si="467"/>
        <v>0</v>
      </c>
      <c r="V361" s="204">
        <f t="shared" si="458"/>
        <v>0</v>
      </c>
      <c r="W361" s="203"/>
      <c r="X361" s="204">
        <f t="shared" si="460"/>
        <v>0</v>
      </c>
      <c r="Y361" s="203"/>
      <c r="Z361" s="203"/>
      <c r="AB361" s="297">
        <f t="shared" si="463"/>
        <v>0</v>
      </c>
    </row>
    <row r="362" spans="1:28" s="205" customFormat="1" hidden="1">
      <c r="A362" s="200"/>
      <c r="B362" s="201" t="s">
        <v>37</v>
      </c>
      <c r="C362" s="202" t="s">
        <v>38</v>
      </c>
      <c r="D362" s="203"/>
      <c r="E362" s="203"/>
      <c r="F362" s="204">
        <f t="shared" si="484"/>
        <v>0</v>
      </c>
      <c r="G362" s="204"/>
      <c r="H362" s="203"/>
      <c r="I362" s="203"/>
      <c r="J362" s="204">
        <f t="shared" si="456"/>
        <v>0</v>
      </c>
      <c r="K362" s="203"/>
      <c r="L362" s="203"/>
      <c r="M362" s="203"/>
      <c r="N362" s="203"/>
      <c r="O362" s="203"/>
      <c r="P362" s="203"/>
      <c r="Q362" s="203"/>
      <c r="R362" s="203"/>
      <c r="S362" s="203"/>
      <c r="T362" s="203"/>
      <c r="U362" s="204">
        <f t="shared" si="467"/>
        <v>0</v>
      </c>
      <c r="V362" s="204">
        <f t="shared" si="458"/>
        <v>0</v>
      </c>
      <c r="W362" s="203"/>
      <c r="X362" s="204">
        <f t="shared" si="460"/>
        <v>0</v>
      </c>
      <c r="Y362" s="203"/>
      <c r="Z362" s="203"/>
      <c r="AB362" s="297">
        <f t="shared" si="463"/>
        <v>0</v>
      </c>
    </row>
    <row r="363" spans="1:28" s="205" customFormat="1" hidden="1">
      <c r="A363" s="200"/>
      <c r="B363" s="201" t="s">
        <v>39</v>
      </c>
      <c r="C363" s="202" t="s">
        <v>40</v>
      </c>
      <c r="D363" s="203"/>
      <c r="E363" s="203"/>
      <c r="F363" s="204">
        <f t="shared" si="484"/>
        <v>0</v>
      </c>
      <c r="G363" s="204"/>
      <c r="H363" s="203"/>
      <c r="I363" s="203"/>
      <c r="J363" s="204">
        <f t="shared" si="456"/>
        <v>0</v>
      </c>
      <c r="K363" s="203"/>
      <c r="L363" s="203"/>
      <c r="M363" s="203"/>
      <c r="N363" s="203"/>
      <c r="O363" s="203"/>
      <c r="P363" s="203"/>
      <c r="Q363" s="203"/>
      <c r="R363" s="203"/>
      <c r="S363" s="203"/>
      <c r="T363" s="203"/>
      <c r="U363" s="204">
        <f t="shared" si="467"/>
        <v>0</v>
      </c>
      <c r="V363" s="204">
        <f t="shared" si="458"/>
        <v>0</v>
      </c>
      <c r="W363" s="203"/>
      <c r="X363" s="204">
        <f t="shared" si="460"/>
        <v>0</v>
      </c>
      <c r="Y363" s="203"/>
      <c r="Z363" s="203"/>
      <c r="AB363" s="297">
        <f t="shared" si="463"/>
        <v>0</v>
      </c>
    </row>
    <row r="364" spans="1:28" s="205" customFormat="1" hidden="1">
      <c r="A364" s="200"/>
      <c r="B364" s="201" t="s">
        <v>41</v>
      </c>
      <c r="C364" s="202" t="s">
        <v>42</v>
      </c>
      <c r="D364" s="203"/>
      <c r="E364" s="203"/>
      <c r="F364" s="204">
        <f t="shared" si="484"/>
        <v>0</v>
      </c>
      <c r="G364" s="204"/>
      <c r="H364" s="203"/>
      <c r="I364" s="203"/>
      <c r="J364" s="204">
        <f t="shared" si="456"/>
        <v>0</v>
      </c>
      <c r="K364" s="203"/>
      <c r="L364" s="203"/>
      <c r="M364" s="203"/>
      <c r="N364" s="203"/>
      <c r="O364" s="203"/>
      <c r="P364" s="203"/>
      <c r="Q364" s="203"/>
      <c r="R364" s="203"/>
      <c r="S364" s="203"/>
      <c r="T364" s="203"/>
      <c r="U364" s="204">
        <f t="shared" si="467"/>
        <v>0</v>
      </c>
      <c r="V364" s="204">
        <f t="shared" si="458"/>
        <v>0</v>
      </c>
      <c r="W364" s="203"/>
      <c r="X364" s="204">
        <f t="shared" si="460"/>
        <v>0</v>
      </c>
      <c r="Y364" s="203"/>
      <c r="Z364" s="203"/>
      <c r="AB364" s="297">
        <f t="shared" si="463"/>
        <v>0</v>
      </c>
    </row>
    <row r="365" spans="1:28" s="205" customFormat="1" hidden="1">
      <c r="A365" s="200"/>
      <c r="B365" s="201" t="s">
        <v>43</v>
      </c>
      <c r="C365" s="202" t="s">
        <v>44</v>
      </c>
      <c r="D365" s="203"/>
      <c r="E365" s="203"/>
      <c r="F365" s="204">
        <f t="shared" si="484"/>
        <v>0</v>
      </c>
      <c r="G365" s="204"/>
      <c r="H365" s="203"/>
      <c r="I365" s="203"/>
      <c r="J365" s="204">
        <f t="shared" si="456"/>
        <v>0</v>
      </c>
      <c r="K365" s="203"/>
      <c r="L365" s="203"/>
      <c r="M365" s="203"/>
      <c r="N365" s="203"/>
      <c r="O365" s="203"/>
      <c r="P365" s="203"/>
      <c r="Q365" s="203"/>
      <c r="R365" s="203"/>
      <c r="S365" s="203"/>
      <c r="T365" s="203"/>
      <c r="U365" s="204">
        <f t="shared" si="467"/>
        <v>0</v>
      </c>
      <c r="V365" s="204">
        <f t="shared" si="458"/>
        <v>0</v>
      </c>
      <c r="W365" s="203"/>
      <c r="X365" s="204">
        <f t="shared" si="460"/>
        <v>0</v>
      </c>
      <c r="Y365" s="203"/>
      <c r="Z365" s="203"/>
      <c r="AB365" s="297">
        <f t="shared" si="463"/>
        <v>0</v>
      </c>
    </row>
    <row r="366" spans="1:28" s="205" customFormat="1" hidden="1">
      <c r="A366" s="200"/>
      <c r="B366" s="201" t="s">
        <v>45</v>
      </c>
      <c r="C366" s="202" t="s">
        <v>46</v>
      </c>
      <c r="D366" s="203"/>
      <c r="E366" s="203"/>
      <c r="F366" s="204">
        <f t="shared" si="484"/>
        <v>0</v>
      </c>
      <c r="G366" s="204"/>
      <c r="H366" s="203"/>
      <c r="I366" s="203"/>
      <c r="J366" s="204">
        <f t="shared" si="456"/>
        <v>0</v>
      </c>
      <c r="K366" s="203"/>
      <c r="L366" s="203"/>
      <c r="M366" s="203"/>
      <c r="N366" s="203"/>
      <c r="O366" s="203"/>
      <c r="P366" s="203"/>
      <c r="Q366" s="203"/>
      <c r="R366" s="203"/>
      <c r="S366" s="203"/>
      <c r="T366" s="203"/>
      <c r="U366" s="204">
        <f t="shared" si="467"/>
        <v>0</v>
      </c>
      <c r="V366" s="204">
        <f t="shared" si="458"/>
        <v>0</v>
      </c>
      <c r="W366" s="203"/>
      <c r="X366" s="204">
        <f t="shared" si="460"/>
        <v>0</v>
      </c>
      <c r="Y366" s="203"/>
      <c r="Z366" s="203"/>
      <c r="AB366" s="297">
        <f t="shared" si="463"/>
        <v>0</v>
      </c>
    </row>
    <row r="367" spans="1:28" s="205" customFormat="1" hidden="1">
      <c r="A367" s="200"/>
      <c r="B367" s="201" t="s">
        <v>47</v>
      </c>
      <c r="C367" s="202" t="s">
        <v>48</v>
      </c>
      <c r="D367" s="203"/>
      <c r="E367" s="203"/>
      <c r="F367" s="204">
        <f t="shared" si="484"/>
        <v>0</v>
      </c>
      <c r="G367" s="204"/>
      <c r="H367" s="203"/>
      <c r="I367" s="203"/>
      <c r="J367" s="204">
        <f t="shared" si="456"/>
        <v>0</v>
      </c>
      <c r="K367" s="203"/>
      <c r="L367" s="203"/>
      <c r="M367" s="203"/>
      <c r="N367" s="203"/>
      <c r="O367" s="203"/>
      <c r="P367" s="203"/>
      <c r="Q367" s="203"/>
      <c r="R367" s="203"/>
      <c r="S367" s="203"/>
      <c r="T367" s="203"/>
      <c r="U367" s="204">
        <f t="shared" si="467"/>
        <v>0</v>
      </c>
      <c r="V367" s="204">
        <f t="shared" si="458"/>
        <v>0</v>
      </c>
      <c r="W367" s="203"/>
      <c r="X367" s="204">
        <f t="shared" si="460"/>
        <v>0</v>
      </c>
      <c r="Y367" s="203"/>
      <c r="Z367" s="203"/>
      <c r="AB367" s="297">
        <f t="shared" si="463"/>
        <v>0</v>
      </c>
    </row>
    <row r="368" spans="1:28" s="205" customFormat="1" hidden="1">
      <c r="A368" s="200"/>
      <c r="B368" s="201" t="s">
        <v>49</v>
      </c>
      <c r="C368" s="202" t="s">
        <v>50</v>
      </c>
      <c r="D368" s="203"/>
      <c r="E368" s="203"/>
      <c r="F368" s="204">
        <f t="shared" si="484"/>
        <v>0</v>
      </c>
      <c r="G368" s="204"/>
      <c r="H368" s="203"/>
      <c r="I368" s="203"/>
      <c r="J368" s="204">
        <f t="shared" si="456"/>
        <v>0</v>
      </c>
      <c r="K368" s="203"/>
      <c r="L368" s="203"/>
      <c r="M368" s="203"/>
      <c r="N368" s="203"/>
      <c r="O368" s="203"/>
      <c r="P368" s="203"/>
      <c r="Q368" s="203"/>
      <c r="R368" s="203"/>
      <c r="S368" s="203"/>
      <c r="T368" s="203"/>
      <c r="U368" s="204">
        <f t="shared" si="467"/>
        <v>0</v>
      </c>
      <c r="V368" s="204">
        <f t="shared" si="458"/>
        <v>0</v>
      </c>
      <c r="W368" s="203"/>
      <c r="X368" s="204">
        <f t="shared" si="460"/>
        <v>0</v>
      </c>
      <c r="Y368" s="203"/>
      <c r="Z368" s="203"/>
      <c r="AB368" s="297">
        <f t="shared" si="463"/>
        <v>0</v>
      </c>
    </row>
    <row r="369" spans="1:28" s="205" customFormat="1" hidden="1">
      <c r="A369" s="200"/>
      <c r="B369" s="201" t="s">
        <v>51</v>
      </c>
      <c r="C369" s="202" t="s">
        <v>52</v>
      </c>
      <c r="D369" s="203"/>
      <c r="E369" s="203"/>
      <c r="F369" s="204">
        <f t="shared" si="484"/>
        <v>0</v>
      </c>
      <c r="G369" s="204"/>
      <c r="H369" s="203"/>
      <c r="I369" s="203"/>
      <c r="J369" s="204">
        <f t="shared" si="456"/>
        <v>0</v>
      </c>
      <c r="K369" s="203"/>
      <c r="L369" s="203"/>
      <c r="M369" s="203"/>
      <c r="N369" s="203"/>
      <c r="O369" s="203"/>
      <c r="P369" s="203"/>
      <c r="Q369" s="203"/>
      <c r="R369" s="203"/>
      <c r="S369" s="203"/>
      <c r="T369" s="203"/>
      <c r="U369" s="204">
        <f t="shared" si="467"/>
        <v>0</v>
      </c>
      <c r="V369" s="204">
        <f t="shared" si="458"/>
        <v>0</v>
      </c>
      <c r="W369" s="203"/>
      <c r="X369" s="204">
        <f t="shared" si="460"/>
        <v>0</v>
      </c>
      <c r="Y369" s="203"/>
      <c r="Z369" s="203"/>
      <c r="AB369" s="297">
        <f t="shared" si="463"/>
        <v>0</v>
      </c>
    </row>
    <row r="370" spans="1:28" s="192" customFormat="1" hidden="1">
      <c r="A370" s="189"/>
      <c r="B370" s="189">
        <v>324</v>
      </c>
      <c r="C370" s="190"/>
      <c r="D370" s="191">
        <f>SUM(D371)</f>
        <v>0</v>
      </c>
      <c r="E370" s="191">
        <f t="shared" ref="E370:W370" si="513">SUM(E371)</f>
        <v>0</v>
      </c>
      <c r="F370" s="204">
        <f t="shared" si="484"/>
        <v>0</v>
      </c>
      <c r="G370" s="191"/>
      <c r="H370" s="191">
        <f t="shared" si="513"/>
        <v>0</v>
      </c>
      <c r="I370" s="191">
        <f t="shared" si="513"/>
        <v>0</v>
      </c>
      <c r="J370" s="204">
        <f t="shared" si="456"/>
        <v>0</v>
      </c>
      <c r="K370" s="191">
        <f t="shared" si="513"/>
        <v>0</v>
      </c>
      <c r="L370" s="191">
        <f t="shared" si="513"/>
        <v>0</v>
      </c>
      <c r="M370" s="191"/>
      <c r="N370" s="191">
        <f t="shared" si="513"/>
        <v>0</v>
      </c>
      <c r="O370" s="191">
        <f t="shared" si="513"/>
        <v>0</v>
      </c>
      <c r="P370" s="191">
        <f t="shared" si="513"/>
        <v>0</v>
      </c>
      <c r="Q370" s="191">
        <f t="shared" si="513"/>
        <v>0</v>
      </c>
      <c r="R370" s="191">
        <f t="shared" si="513"/>
        <v>0</v>
      </c>
      <c r="S370" s="191">
        <f t="shared" si="513"/>
        <v>0</v>
      </c>
      <c r="T370" s="191">
        <f t="shared" si="513"/>
        <v>0</v>
      </c>
      <c r="U370" s="204">
        <f t="shared" si="467"/>
        <v>0</v>
      </c>
      <c r="V370" s="204">
        <f t="shared" si="458"/>
        <v>0</v>
      </c>
      <c r="W370" s="191">
        <f t="shared" si="513"/>
        <v>0</v>
      </c>
      <c r="X370" s="204">
        <f t="shared" si="460"/>
        <v>0</v>
      </c>
      <c r="Y370" s="191">
        <f t="shared" ref="Y370:Z370" si="514">SUM(Y371)</f>
        <v>0</v>
      </c>
      <c r="Z370" s="191">
        <f t="shared" si="514"/>
        <v>0</v>
      </c>
      <c r="AB370" s="297">
        <f t="shared" si="463"/>
        <v>0</v>
      </c>
    </row>
    <row r="371" spans="1:28" s="205" customFormat="1" hidden="1">
      <c r="A371" s="200"/>
      <c r="B371" s="206" t="s">
        <v>54</v>
      </c>
      <c r="C371" s="202" t="s">
        <v>53</v>
      </c>
      <c r="D371" s="203"/>
      <c r="E371" s="203"/>
      <c r="F371" s="204">
        <f t="shared" si="484"/>
        <v>0</v>
      </c>
      <c r="G371" s="204"/>
      <c r="H371" s="203"/>
      <c r="I371" s="203"/>
      <c r="J371" s="204">
        <f t="shared" si="456"/>
        <v>0</v>
      </c>
      <c r="K371" s="203"/>
      <c r="L371" s="203"/>
      <c r="M371" s="203"/>
      <c r="N371" s="203"/>
      <c r="O371" s="203"/>
      <c r="P371" s="203"/>
      <c r="Q371" s="203"/>
      <c r="R371" s="203"/>
      <c r="S371" s="203"/>
      <c r="T371" s="203"/>
      <c r="U371" s="204">
        <f t="shared" si="467"/>
        <v>0</v>
      </c>
      <c r="V371" s="204">
        <f t="shared" si="458"/>
        <v>0</v>
      </c>
      <c r="W371" s="203"/>
      <c r="X371" s="204">
        <f t="shared" si="460"/>
        <v>0</v>
      </c>
      <c r="Y371" s="203"/>
      <c r="Z371" s="203"/>
      <c r="AB371" s="297">
        <f t="shared" si="463"/>
        <v>0</v>
      </c>
    </row>
    <row r="372" spans="1:28" s="192" customFormat="1" hidden="1">
      <c r="A372" s="189"/>
      <c r="B372" s="197" t="s">
        <v>547</v>
      </c>
      <c r="C372" s="190"/>
      <c r="D372" s="191">
        <f t="shared" ref="D372:E372" si="515">SUM(D373+D374+D375+D376+D377+D378+D379)</f>
        <v>0</v>
      </c>
      <c r="E372" s="191">
        <f t="shared" si="515"/>
        <v>0</v>
      </c>
      <c r="F372" s="204">
        <f t="shared" si="484"/>
        <v>0</v>
      </c>
      <c r="G372" s="191"/>
      <c r="H372" s="191">
        <f t="shared" ref="H372:I372" si="516">SUM(H373+H374+H375+H376+H377+H378+H379)</f>
        <v>0</v>
      </c>
      <c r="I372" s="191">
        <f t="shared" si="516"/>
        <v>0</v>
      </c>
      <c r="J372" s="204">
        <f t="shared" si="456"/>
        <v>0</v>
      </c>
      <c r="K372" s="191">
        <f t="shared" ref="K372:T372" si="517">SUM(K373+K374+K375+K376+K377+K378+K379)</f>
        <v>0</v>
      </c>
      <c r="L372" s="191">
        <f t="shared" si="517"/>
        <v>0</v>
      </c>
      <c r="M372" s="191"/>
      <c r="N372" s="191">
        <f t="shared" si="517"/>
        <v>0</v>
      </c>
      <c r="O372" s="191">
        <f t="shared" si="517"/>
        <v>0</v>
      </c>
      <c r="P372" s="191">
        <f t="shared" si="517"/>
        <v>0</v>
      </c>
      <c r="Q372" s="191">
        <f t="shared" si="517"/>
        <v>0</v>
      </c>
      <c r="R372" s="191">
        <f t="shared" si="517"/>
        <v>0</v>
      </c>
      <c r="S372" s="191">
        <f t="shared" si="517"/>
        <v>0</v>
      </c>
      <c r="T372" s="191">
        <f t="shared" si="517"/>
        <v>0</v>
      </c>
      <c r="U372" s="204">
        <f t="shared" si="467"/>
        <v>0</v>
      </c>
      <c r="V372" s="204">
        <f t="shared" si="458"/>
        <v>0</v>
      </c>
      <c r="W372" s="191">
        <f t="shared" ref="W372" si="518">SUM(W373+W374+W375+W376+W377+W378+W379)</f>
        <v>0</v>
      </c>
      <c r="X372" s="204">
        <f t="shared" si="460"/>
        <v>0</v>
      </c>
      <c r="Y372" s="191">
        <f t="shared" ref="Y372" si="519">SUM(Y373+Y374+Y375+Y376+Y377+Y378+Y379)</f>
        <v>0</v>
      </c>
      <c r="Z372" s="191">
        <f t="shared" ref="Z372" si="520">SUM(Z373+Z374+Z375+Z376+Z377+Z378+Z379)</f>
        <v>0</v>
      </c>
      <c r="AB372" s="297">
        <f t="shared" si="463"/>
        <v>0</v>
      </c>
    </row>
    <row r="373" spans="1:28" s="205" customFormat="1" ht="12.75" hidden="1" customHeight="1">
      <c r="A373" s="200"/>
      <c r="B373" s="201" t="s">
        <v>56</v>
      </c>
      <c r="C373" s="202" t="s">
        <v>57</v>
      </c>
      <c r="D373" s="203"/>
      <c r="E373" s="203"/>
      <c r="F373" s="204">
        <f t="shared" si="484"/>
        <v>0</v>
      </c>
      <c r="G373" s="204"/>
      <c r="H373" s="203"/>
      <c r="I373" s="203"/>
      <c r="J373" s="204">
        <f t="shared" si="456"/>
        <v>0</v>
      </c>
      <c r="K373" s="203"/>
      <c r="L373" s="203"/>
      <c r="M373" s="203"/>
      <c r="N373" s="203"/>
      <c r="O373" s="203"/>
      <c r="P373" s="203"/>
      <c r="Q373" s="203"/>
      <c r="R373" s="203"/>
      <c r="S373" s="203"/>
      <c r="T373" s="203"/>
      <c r="U373" s="204">
        <f t="shared" si="467"/>
        <v>0</v>
      </c>
      <c r="V373" s="204">
        <f t="shared" si="458"/>
        <v>0</v>
      </c>
      <c r="W373" s="203"/>
      <c r="X373" s="204">
        <f t="shared" si="460"/>
        <v>0</v>
      </c>
      <c r="Y373" s="203"/>
      <c r="Z373" s="203"/>
      <c r="AB373" s="297">
        <f t="shared" si="463"/>
        <v>0</v>
      </c>
    </row>
    <row r="374" spans="1:28" s="205" customFormat="1" hidden="1">
      <c r="A374" s="200"/>
      <c r="B374" s="201" t="s">
        <v>58</v>
      </c>
      <c r="C374" s="202" t="s">
        <v>59</v>
      </c>
      <c r="D374" s="203"/>
      <c r="E374" s="203"/>
      <c r="F374" s="204">
        <f t="shared" si="484"/>
        <v>0</v>
      </c>
      <c r="G374" s="204"/>
      <c r="H374" s="203"/>
      <c r="I374" s="203"/>
      <c r="J374" s="204">
        <f t="shared" si="456"/>
        <v>0</v>
      </c>
      <c r="K374" s="203"/>
      <c r="L374" s="203"/>
      <c r="M374" s="203"/>
      <c r="N374" s="203"/>
      <c r="O374" s="203"/>
      <c r="P374" s="203"/>
      <c r="Q374" s="203"/>
      <c r="R374" s="203"/>
      <c r="S374" s="203"/>
      <c r="T374" s="203"/>
      <c r="U374" s="204">
        <f t="shared" si="467"/>
        <v>0</v>
      </c>
      <c r="V374" s="204">
        <f t="shared" si="458"/>
        <v>0</v>
      </c>
      <c r="W374" s="203"/>
      <c r="X374" s="204">
        <f t="shared" si="460"/>
        <v>0</v>
      </c>
      <c r="Y374" s="203"/>
      <c r="Z374" s="203"/>
      <c r="AB374" s="297">
        <f t="shared" si="463"/>
        <v>0</v>
      </c>
    </row>
    <row r="375" spans="1:28" s="205" customFormat="1" hidden="1">
      <c r="A375" s="200"/>
      <c r="B375" s="201" t="s">
        <v>60</v>
      </c>
      <c r="C375" s="202" t="s">
        <v>61</v>
      </c>
      <c r="D375" s="203"/>
      <c r="E375" s="203"/>
      <c r="F375" s="204">
        <f t="shared" si="484"/>
        <v>0</v>
      </c>
      <c r="G375" s="204"/>
      <c r="H375" s="203"/>
      <c r="I375" s="203"/>
      <c r="J375" s="204">
        <f t="shared" si="456"/>
        <v>0</v>
      </c>
      <c r="K375" s="203"/>
      <c r="L375" s="203"/>
      <c r="M375" s="203"/>
      <c r="N375" s="203"/>
      <c r="O375" s="203"/>
      <c r="P375" s="203"/>
      <c r="Q375" s="203"/>
      <c r="R375" s="203"/>
      <c r="S375" s="203"/>
      <c r="T375" s="203"/>
      <c r="U375" s="204">
        <f t="shared" si="467"/>
        <v>0</v>
      </c>
      <c r="V375" s="204">
        <f t="shared" si="458"/>
        <v>0</v>
      </c>
      <c r="W375" s="203"/>
      <c r="X375" s="204">
        <f t="shared" si="460"/>
        <v>0</v>
      </c>
      <c r="Y375" s="203"/>
      <c r="Z375" s="203"/>
      <c r="AB375" s="297">
        <f t="shared" si="463"/>
        <v>0</v>
      </c>
    </row>
    <row r="376" spans="1:28" s="205" customFormat="1" hidden="1">
      <c r="A376" s="200"/>
      <c r="B376" s="201" t="s">
        <v>62</v>
      </c>
      <c r="C376" s="202" t="s">
        <v>63</v>
      </c>
      <c r="D376" s="203"/>
      <c r="E376" s="203"/>
      <c r="F376" s="204">
        <f t="shared" si="484"/>
        <v>0</v>
      </c>
      <c r="G376" s="204"/>
      <c r="H376" s="203"/>
      <c r="I376" s="203"/>
      <c r="J376" s="204">
        <f t="shared" si="456"/>
        <v>0</v>
      </c>
      <c r="K376" s="203"/>
      <c r="L376" s="203"/>
      <c r="M376" s="203"/>
      <c r="N376" s="203"/>
      <c r="O376" s="203"/>
      <c r="P376" s="203"/>
      <c r="Q376" s="203"/>
      <c r="R376" s="203"/>
      <c r="S376" s="203"/>
      <c r="T376" s="203"/>
      <c r="U376" s="204">
        <f t="shared" si="467"/>
        <v>0</v>
      </c>
      <c r="V376" s="204">
        <f t="shared" si="458"/>
        <v>0</v>
      </c>
      <c r="W376" s="203"/>
      <c r="X376" s="204">
        <f t="shared" si="460"/>
        <v>0</v>
      </c>
      <c r="Y376" s="203"/>
      <c r="Z376" s="203"/>
      <c r="AB376" s="297">
        <f t="shared" si="463"/>
        <v>0</v>
      </c>
    </row>
    <row r="377" spans="1:28" s="205" customFormat="1" hidden="1">
      <c r="A377" s="200"/>
      <c r="B377" s="200">
        <v>3295</v>
      </c>
      <c r="C377" s="202" t="s">
        <v>64</v>
      </c>
      <c r="D377" s="203"/>
      <c r="E377" s="203"/>
      <c r="F377" s="204">
        <f t="shared" si="484"/>
        <v>0</v>
      </c>
      <c r="G377" s="204"/>
      <c r="H377" s="203"/>
      <c r="I377" s="203"/>
      <c r="J377" s="204">
        <f t="shared" si="456"/>
        <v>0</v>
      </c>
      <c r="K377" s="203"/>
      <c r="L377" s="203"/>
      <c r="M377" s="203"/>
      <c r="N377" s="203"/>
      <c r="O377" s="203"/>
      <c r="P377" s="203"/>
      <c r="Q377" s="203"/>
      <c r="R377" s="203"/>
      <c r="S377" s="203"/>
      <c r="T377" s="203"/>
      <c r="U377" s="204">
        <f t="shared" si="467"/>
        <v>0</v>
      </c>
      <c r="V377" s="204">
        <f t="shared" si="458"/>
        <v>0</v>
      </c>
      <c r="W377" s="203"/>
      <c r="X377" s="204">
        <f t="shared" si="460"/>
        <v>0</v>
      </c>
      <c r="Y377" s="203"/>
      <c r="Z377" s="203"/>
      <c r="AB377" s="297">
        <f t="shared" si="463"/>
        <v>0</v>
      </c>
    </row>
    <row r="378" spans="1:28" s="205" customFormat="1" hidden="1">
      <c r="A378" s="200"/>
      <c r="B378" s="200">
        <v>3296</v>
      </c>
      <c r="C378" s="208" t="s">
        <v>65</v>
      </c>
      <c r="D378" s="203"/>
      <c r="E378" s="203"/>
      <c r="F378" s="204">
        <f t="shared" si="484"/>
        <v>0</v>
      </c>
      <c r="G378" s="204"/>
      <c r="H378" s="203"/>
      <c r="I378" s="203"/>
      <c r="J378" s="204">
        <f t="shared" si="456"/>
        <v>0</v>
      </c>
      <c r="K378" s="203"/>
      <c r="L378" s="203"/>
      <c r="M378" s="203"/>
      <c r="N378" s="203"/>
      <c r="O378" s="203"/>
      <c r="P378" s="203"/>
      <c r="Q378" s="203"/>
      <c r="R378" s="203"/>
      <c r="S378" s="203"/>
      <c r="T378" s="203"/>
      <c r="U378" s="204">
        <f t="shared" si="467"/>
        <v>0</v>
      </c>
      <c r="V378" s="204">
        <f t="shared" si="458"/>
        <v>0</v>
      </c>
      <c r="W378" s="203"/>
      <c r="X378" s="204">
        <f t="shared" si="460"/>
        <v>0</v>
      </c>
      <c r="Y378" s="203"/>
      <c r="Z378" s="203"/>
      <c r="AB378" s="297">
        <f t="shared" si="463"/>
        <v>0</v>
      </c>
    </row>
    <row r="379" spans="1:28" s="205" customFormat="1" hidden="1">
      <c r="A379" s="200"/>
      <c r="B379" s="201" t="s">
        <v>66</v>
      </c>
      <c r="C379" s="202" t="s">
        <v>55</v>
      </c>
      <c r="D379" s="203"/>
      <c r="E379" s="203"/>
      <c r="F379" s="204">
        <f t="shared" si="484"/>
        <v>0</v>
      </c>
      <c r="G379" s="204"/>
      <c r="H379" s="203"/>
      <c r="I379" s="203"/>
      <c r="J379" s="204">
        <f t="shared" si="456"/>
        <v>0</v>
      </c>
      <c r="K379" s="203"/>
      <c r="L379" s="203"/>
      <c r="M379" s="203"/>
      <c r="N379" s="203"/>
      <c r="O379" s="203"/>
      <c r="P379" s="203"/>
      <c r="Q379" s="203"/>
      <c r="R379" s="203"/>
      <c r="S379" s="203"/>
      <c r="T379" s="203"/>
      <c r="U379" s="204">
        <f t="shared" si="467"/>
        <v>0</v>
      </c>
      <c r="V379" s="204">
        <f t="shared" si="458"/>
        <v>0</v>
      </c>
      <c r="W379" s="203"/>
      <c r="X379" s="204">
        <f t="shared" si="460"/>
        <v>0</v>
      </c>
      <c r="Y379" s="203"/>
      <c r="Z379" s="203"/>
      <c r="AB379" s="297">
        <f t="shared" si="463"/>
        <v>0</v>
      </c>
    </row>
    <row r="380" spans="1:28" s="192" customFormat="1" hidden="1">
      <c r="A380" s="6"/>
      <c r="B380" s="189">
        <v>34</v>
      </c>
      <c r="C380" s="190" t="s">
        <v>67</v>
      </c>
      <c r="D380" s="191">
        <f t="shared" ref="D380:E380" si="521">SUM(D381+D386)</f>
        <v>0</v>
      </c>
      <c r="E380" s="191">
        <f t="shared" si="521"/>
        <v>0</v>
      </c>
      <c r="F380" s="204">
        <f t="shared" si="484"/>
        <v>0</v>
      </c>
      <c r="G380" s="191"/>
      <c r="H380" s="191">
        <f t="shared" ref="H380:I380" si="522">SUM(H381+H386)</f>
        <v>0</v>
      </c>
      <c r="I380" s="191">
        <f t="shared" si="522"/>
        <v>0</v>
      </c>
      <c r="J380" s="204">
        <f t="shared" si="456"/>
        <v>0</v>
      </c>
      <c r="K380" s="191">
        <f t="shared" ref="K380:T380" si="523">SUM(K381+K386)</f>
        <v>0</v>
      </c>
      <c r="L380" s="191">
        <f t="shared" si="523"/>
        <v>0</v>
      </c>
      <c r="M380" s="191"/>
      <c r="N380" s="191">
        <f t="shared" si="523"/>
        <v>0</v>
      </c>
      <c r="O380" s="191">
        <f t="shared" si="523"/>
        <v>0</v>
      </c>
      <c r="P380" s="191">
        <f t="shared" si="523"/>
        <v>0</v>
      </c>
      <c r="Q380" s="191">
        <f t="shared" si="523"/>
        <v>0</v>
      </c>
      <c r="R380" s="191">
        <f t="shared" si="523"/>
        <v>0</v>
      </c>
      <c r="S380" s="191">
        <f t="shared" si="523"/>
        <v>0</v>
      </c>
      <c r="T380" s="191">
        <f t="shared" si="523"/>
        <v>0</v>
      </c>
      <c r="U380" s="204">
        <f t="shared" si="467"/>
        <v>0</v>
      </c>
      <c r="V380" s="204">
        <f t="shared" si="458"/>
        <v>0</v>
      </c>
      <c r="W380" s="191">
        <f t="shared" ref="W380" si="524">SUM(W381+W386)</f>
        <v>0</v>
      </c>
      <c r="X380" s="204">
        <f t="shared" si="460"/>
        <v>0</v>
      </c>
      <c r="Y380" s="191">
        <f t="shared" ref="Y380" si="525">SUM(Y381+Y386)</f>
        <v>0</v>
      </c>
      <c r="Z380" s="191">
        <f t="shared" ref="Z380" si="526">SUM(Z381+Z386)</f>
        <v>0</v>
      </c>
      <c r="AB380" s="297">
        <f t="shared" si="463"/>
        <v>0</v>
      </c>
    </row>
    <row r="381" spans="1:28" s="192" customFormat="1" hidden="1">
      <c r="A381" s="189"/>
      <c r="B381" s="189">
        <v>342</v>
      </c>
      <c r="C381" s="190" t="s">
        <v>68</v>
      </c>
      <c r="D381" s="191">
        <f t="shared" ref="D381:E381" si="527">SUM(D382+D383+D384+D385)</f>
        <v>0</v>
      </c>
      <c r="E381" s="191">
        <f t="shared" si="527"/>
        <v>0</v>
      </c>
      <c r="F381" s="204">
        <f t="shared" si="484"/>
        <v>0</v>
      </c>
      <c r="G381" s="191"/>
      <c r="H381" s="191">
        <f t="shared" ref="H381:I381" si="528">SUM(H382+H383+H384+H385)</f>
        <v>0</v>
      </c>
      <c r="I381" s="191">
        <f t="shared" si="528"/>
        <v>0</v>
      </c>
      <c r="J381" s="204">
        <f t="shared" si="456"/>
        <v>0</v>
      </c>
      <c r="K381" s="191">
        <f t="shared" ref="K381:T381" si="529">SUM(K382+K383+K384+K385)</f>
        <v>0</v>
      </c>
      <c r="L381" s="191">
        <f t="shared" si="529"/>
        <v>0</v>
      </c>
      <c r="M381" s="191"/>
      <c r="N381" s="191">
        <f t="shared" si="529"/>
        <v>0</v>
      </c>
      <c r="O381" s="191">
        <f t="shared" si="529"/>
        <v>0</v>
      </c>
      <c r="P381" s="191">
        <f t="shared" si="529"/>
        <v>0</v>
      </c>
      <c r="Q381" s="191">
        <f t="shared" si="529"/>
        <v>0</v>
      </c>
      <c r="R381" s="191">
        <f t="shared" si="529"/>
        <v>0</v>
      </c>
      <c r="S381" s="191">
        <f t="shared" si="529"/>
        <v>0</v>
      </c>
      <c r="T381" s="191">
        <f t="shared" si="529"/>
        <v>0</v>
      </c>
      <c r="U381" s="204">
        <f t="shared" si="467"/>
        <v>0</v>
      </c>
      <c r="V381" s="204">
        <f t="shared" si="458"/>
        <v>0</v>
      </c>
      <c r="W381" s="191">
        <f t="shared" ref="W381" si="530">SUM(W382+W383+W384+W385)</f>
        <v>0</v>
      </c>
      <c r="X381" s="204">
        <f t="shared" si="460"/>
        <v>0</v>
      </c>
      <c r="Y381" s="191">
        <f t="shared" ref="Y381" si="531">SUM(Y382+Y383+Y384+Y385)</f>
        <v>0</v>
      </c>
      <c r="Z381" s="191">
        <f t="shared" ref="Z381" si="532">SUM(Z382+Z383+Z384+Z385)</f>
        <v>0</v>
      </c>
      <c r="AB381" s="297">
        <f t="shared" si="463"/>
        <v>0</v>
      </c>
    </row>
    <row r="382" spans="1:28" s="205" customFormat="1" ht="27.75" hidden="1" customHeight="1">
      <c r="A382" s="200"/>
      <c r="B382" s="201" t="s">
        <v>69</v>
      </c>
      <c r="C382" s="202" t="s">
        <v>70</v>
      </c>
      <c r="D382" s="203"/>
      <c r="E382" s="203"/>
      <c r="F382" s="204">
        <f t="shared" si="484"/>
        <v>0</v>
      </c>
      <c r="G382" s="204"/>
      <c r="H382" s="203"/>
      <c r="I382" s="203"/>
      <c r="J382" s="204">
        <f t="shared" si="456"/>
        <v>0</v>
      </c>
      <c r="K382" s="203"/>
      <c r="L382" s="203"/>
      <c r="M382" s="203"/>
      <c r="N382" s="203"/>
      <c r="O382" s="203"/>
      <c r="P382" s="203"/>
      <c r="Q382" s="203"/>
      <c r="R382" s="203"/>
      <c r="S382" s="203"/>
      <c r="T382" s="203"/>
      <c r="U382" s="204">
        <f t="shared" si="467"/>
        <v>0</v>
      </c>
      <c r="V382" s="204">
        <f t="shared" si="458"/>
        <v>0</v>
      </c>
      <c r="W382" s="203"/>
      <c r="X382" s="204">
        <f t="shared" si="460"/>
        <v>0</v>
      </c>
      <c r="Y382" s="203"/>
      <c r="Z382" s="203"/>
      <c r="AB382" s="297">
        <f t="shared" si="463"/>
        <v>0</v>
      </c>
    </row>
    <row r="383" spans="1:28" s="205" customFormat="1" ht="27" hidden="1">
      <c r="A383" s="200"/>
      <c r="B383" s="200">
        <v>3426</v>
      </c>
      <c r="C383" s="202" t="s">
        <v>71</v>
      </c>
      <c r="D383" s="203"/>
      <c r="E383" s="203"/>
      <c r="F383" s="204">
        <f t="shared" si="484"/>
        <v>0</v>
      </c>
      <c r="G383" s="204"/>
      <c r="H383" s="203"/>
      <c r="I383" s="203"/>
      <c r="J383" s="204">
        <f t="shared" si="456"/>
        <v>0</v>
      </c>
      <c r="K383" s="203"/>
      <c r="L383" s="203"/>
      <c r="M383" s="203"/>
      <c r="N383" s="203"/>
      <c r="O383" s="203"/>
      <c r="P383" s="203"/>
      <c r="Q383" s="203"/>
      <c r="R383" s="203"/>
      <c r="S383" s="203"/>
      <c r="T383" s="203"/>
      <c r="U383" s="204">
        <f t="shared" si="467"/>
        <v>0</v>
      </c>
      <c r="V383" s="204">
        <f t="shared" si="458"/>
        <v>0</v>
      </c>
      <c r="W383" s="203"/>
      <c r="X383" s="204">
        <f t="shared" si="460"/>
        <v>0</v>
      </c>
      <c r="Y383" s="203"/>
      <c r="Z383" s="203"/>
      <c r="AB383" s="297">
        <f t="shared" si="463"/>
        <v>0</v>
      </c>
    </row>
    <row r="384" spans="1:28" s="205" customFormat="1" ht="27" hidden="1">
      <c r="A384" s="200"/>
      <c r="B384" s="200">
        <v>3427</v>
      </c>
      <c r="C384" s="202" t="s">
        <v>72</v>
      </c>
      <c r="D384" s="203"/>
      <c r="E384" s="203"/>
      <c r="F384" s="204">
        <f t="shared" si="484"/>
        <v>0</v>
      </c>
      <c r="G384" s="204"/>
      <c r="H384" s="203"/>
      <c r="I384" s="203"/>
      <c r="J384" s="204">
        <f t="shared" si="456"/>
        <v>0</v>
      </c>
      <c r="K384" s="203"/>
      <c r="L384" s="203"/>
      <c r="M384" s="203"/>
      <c r="N384" s="203"/>
      <c r="O384" s="203"/>
      <c r="P384" s="203"/>
      <c r="Q384" s="203"/>
      <c r="R384" s="203"/>
      <c r="S384" s="203"/>
      <c r="T384" s="203"/>
      <c r="U384" s="204">
        <f t="shared" si="467"/>
        <v>0</v>
      </c>
      <c r="V384" s="204">
        <f t="shared" si="458"/>
        <v>0</v>
      </c>
      <c r="W384" s="203"/>
      <c r="X384" s="204">
        <f t="shared" si="460"/>
        <v>0</v>
      </c>
      <c r="Y384" s="203"/>
      <c r="Z384" s="203"/>
      <c r="AB384" s="297">
        <f t="shared" si="463"/>
        <v>0</v>
      </c>
    </row>
    <row r="385" spans="1:28" s="205" customFormat="1" hidden="1">
      <c r="A385" s="200"/>
      <c r="B385" s="200">
        <v>3428</v>
      </c>
      <c r="C385" s="202" t="s">
        <v>73</v>
      </c>
      <c r="D385" s="203"/>
      <c r="E385" s="203"/>
      <c r="F385" s="204">
        <f t="shared" si="484"/>
        <v>0</v>
      </c>
      <c r="G385" s="204"/>
      <c r="H385" s="203"/>
      <c r="I385" s="203"/>
      <c r="J385" s="204">
        <f t="shared" si="456"/>
        <v>0</v>
      </c>
      <c r="K385" s="203"/>
      <c r="L385" s="203"/>
      <c r="M385" s="203"/>
      <c r="N385" s="203"/>
      <c r="O385" s="203"/>
      <c r="P385" s="203"/>
      <c r="Q385" s="203"/>
      <c r="R385" s="203"/>
      <c r="S385" s="203"/>
      <c r="T385" s="203"/>
      <c r="U385" s="204">
        <f t="shared" si="467"/>
        <v>0</v>
      </c>
      <c r="V385" s="204">
        <f t="shared" si="458"/>
        <v>0</v>
      </c>
      <c r="W385" s="203"/>
      <c r="X385" s="204">
        <f t="shared" si="460"/>
        <v>0</v>
      </c>
      <c r="Y385" s="203"/>
      <c r="Z385" s="203"/>
      <c r="AB385" s="297">
        <f t="shared" si="463"/>
        <v>0</v>
      </c>
    </row>
    <row r="386" spans="1:28" s="192" customFormat="1" hidden="1">
      <c r="A386" s="189"/>
      <c r="B386" s="189">
        <v>343</v>
      </c>
      <c r="C386" s="190"/>
      <c r="D386" s="191">
        <f t="shared" ref="D386:E386" si="533">SUM(D387+D388+D389+D390)</f>
        <v>0</v>
      </c>
      <c r="E386" s="191">
        <f t="shared" si="533"/>
        <v>0</v>
      </c>
      <c r="F386" s="204">
        <f t="shared" si="484"/>
        <v>0</v>
      </c>
      <c r="G386" s="191"/>
      <c r="H386" s="191">
        <f t="shared" ref="H386:I386" si="534">SUM(H387+H388+H389+H390)</f>
        <v>0</v>
      </c>
      <c r="I386" s="191">
        <f t="shared" si="534"/>
        <v>0</v>
      </c>
      <c r="J386" s="204">
        <f t="shared" si="456"/>
        <v>0</v>
      </c>
      <c r="K386" s="191">
        <f t="shared" ref="K386:T386" si="535">SUM(K387+K388+K389+K390)</f>
        <v>0</v>
      </c>
      <c r="L386" s="191">
        <f t="shared" si="535"/>
        <v>0</v>
      </c>
      <c r="M386" s="191"/>
      <c r="N386" s="191">
        <f t="shared" si="535"/>
        <v>0</v>
      </c>
      <c r="O386" s="191">
        <f t="shared" si="535"/>
        <v>0</v>
      </c>
      <c r="P386" s="191">
        <f t="shared" si="535"/>
        <v>0</v>
      </c>
      <c r="Q386" s="191">
        <f t="shared" si="535"/>
        <v>0</v>
      </c>
      <c r="R386" s="191">
        <f t="shared" si="535"/>
        <v>0</v>
      </c>
      <c r="S386" s="191">
        <f t="shared" si="535"/>
        <v>0</v>
      </c>
      <c r="T386" s="191">
        <f t="shared" si="535"/>
        <v>0</v>
      </c>
      <c r="U386" s="204">
        <f t="shared" si="467"/>
        <v>0</v>
      </c>
      <c r="V386" s="204">
        <f t="shared" si="458"/>
        <v>0</v>
      </c>
      <c r="W386" s="191">
        <f t="shared" ref="W386" si="536">SUM(W387+W388+W389+W390)</f>
        <v>0</v>
      </c>
      <c r="X386" s="204">
        <f t="shared" si="460"/>
        <v>0</v>
      </c>
      <c r="Y386" s="191">
        <f t="shared" ref="Y386" si="537">SUM(Y387+Y388+Y389+Y390)</f>
        <v>0</v>
      </c>
      <c r="Z386" s="191">
        <f t="shared" ref="Z386" si="538">SUM(Z387+Z388+Z389+Z390)</f>
        <v>0</v>
      </c>
      <c r="AB386" s="297">
        <f t="shared" si="463"/>
        <v>0</v>
      </c>
    </row>
    <row r="387" spans="1:28" s="205" customFormat="1" hidden="1">
      <c r="A387" s="200"/>
      <c r="B387" s="201" t="s">
        <v>74</v>
      </c>
      <c r="C387" s="202" t="s">
        <v>75</v>
      </c>
      <c r="D387" s="203"/>
      <c r="E387" s="203"/>
      <c r="F387" s="204">
        <f t="shared" si="484"/>
        <v>0</v>
      </c>
      <c r="G387" s="204"/>
      <c r="H387" s="203"/>
      <c r="I387" s="203"/>
      <c r="J387" s="204">
        <f t="shared" si="456"/>
        <v>0</v>
      </c>
      <c r="K387" s="203"/>
      <c r="L387" s="203"/>
      <c r="M387" s="203"/>
      <c r="N387" s="203"/>
      <c r="O387" s="203"/>
      <c r="P387" s="203"/>
      <c r="Q387" s="203"/>
      <c r="R387" s="203"/>
      <c r="S387" s="203"/>
      <c r="T387" s="203"/>
      <c r="U387" s="204">
        <f t="shared" si="467"/>
        <v>0</v>
      </c>
      <c r="V387" s="204">
        <f t="shared" si="458"/>
        <v>0</v>
      </c>
      <c r="W387" s="203"/>
      <c r="X387" s="204">
        <f t="shared" si="460"/>
        <v>0</v>
      </c>
      <c r="Y387" s="203"/>
      <c r="Z387" s="203"/>
      <c r="AB387" s="297">
        <f t="shared" si="463"/>
        <v>0</v>
      </c>
    </row>
    <row r="388" spans="1:28" s="205" customFormat="1" ht="27" hidden="1">
      <c r="A388" s="200"/>
      <c r="B388" s="201" t="s">
        <v>76</v>
      </c>
      <c r="C388" s="202" t="s">
        <v>77</v>
      </c>
      <c r="D388" s="203"/>
      <c r="E388" s="203"/>
      <c r="F388" s="204">
        <f t="shared" si="484"/>
        <v>0</v>
      </c>
      <c r="G388" s="204"/>
      <c r="H388" s="203"/>
      <c r="I388" s="203"/>
      <c r="J388" s="204">
        <f t="shared" si="456"/>
        <v>0</v>
      </c>
      <c r="K388" s="203"/>
      <c r="L388" s="203"/>
      <c r="M388" s="203"/>
      <c r="N388" s="203"/>
      <c r="O388" s="203"/>
      <c r="P388" s="203"/>
      <c r="Q388" s="203"/>
      <c r="R388" s="203"/>
      <c r="S388" s="203"/>
      <c r="T388" s="203"/>
      <c r="U388" s="204">
        <f t="shared" si="467"/>
        <v>0</v>
      </c>
      <c r="V388" s="204">
        <f t="shared" si="458"/>
        <v>0</v>
      </c>
      <c r="W388" s="203"/>
      <c r="X388" s="204">
        <f t="shared" si="460"/>
        <v>0</v>
      </c>
      <c r="Y388" s="203"/>
      <c r="Z388" s="203"/>
      <c r="AB388" s="297">
        <f t="shared" si="463"/>
        <v>0</v>
      </c>
    </row>
    <row r="389" spans="1:28" s="205" customFormat="1" hidden="1">
      <c r="A389" s="200"/>
      <c r="B389" s="201" t="s">
        <v>78</v>
      </c>
      <c r="C389" s="202" t="s">
        <v>79</v>
      </c>
      <c r="D389" s="203"/>
      <c r="E389" s="203"/>
      <c r="F389" s="204">
        <f t="shared" si="484"/>
        <v>0</v>
      </c>
      <c r="G389" s="204"/>
      <c r="H389" s="203"/>
      <c r="I389" s="203"/>
      <c r="J389" s="204">
        <f t="shared" si="456"/>
        <v>0</v>
      </c>
      <c r="K389" s="203"/>
      <c r="L389" s="203"/>
      <c r="M389" s="203"/>
      <c r="N389" s="203"/>
      <c r="O389" s="203"/>
      <c r="P389" s="203"/>
      <c r="Q389" s="203"/>
      <c r="R389" s="203"/>
      <c r="S389" s="203"/>
      <c r="T389" s="203"/>
      <c r="U389" s="204">
        <f t="shared" si="467"/>
        <v>0</v>
      </c>
      <c r="V389" s="204">
        <f t="shared" si="458"/>
        <v>0</v>
      </c>
      <c r="W389" s="203"/>
      <c r="X389" s="204">
        <f t="shared" si="460"/>
        <v>0</v>
      </c>
      <c r="Y389" s="203"/>
      <c r="Z389" s="203"/>
      <c r="AB389" s="297">
        <f t="shared" si="463"/>
        <v>0</v>
      </c>
    </row>
    <row r="390" spans="1:28" s="205" customFormat="1" hidden="1">
      <c r="A390" s="200"/>
      <c r="B390" s="201" t="s">
        <v>80</v>
      </c>
      <c r="C390" s="202" t="s">
        <v>81</v>
      </c>
      <c r="D390" s="203"/>
      <c r="E390" s="203"/>
      <c r="F390" s="204">
        <f t="shared" si="484"/>
        <v>0</v>
      </c>
      <c r="G390" s="204"/>
      <c r="H390" s="203"/>
      <c r="I390" s="203"/>
      <c r="J390" s="204">
        <f t="shared" si="456"/>
        <v>0</v>
      </c>
      <c r="K390" s="203"/>
      <c r="L390" s="203"/>
      <c r="M390" s="203"/>
      <c r="N390" s="203"/>
      <c r="O390" s="203"/>
      <c r="P390" s="203"/>
      <c r="Q390" s="203"/>
      <c r="R390" s="203"/>
      <c r="S390" s="203"/>
      <c r="T390" s="203"/>
      <c r="U390" s="204">
        <f t="shared" si="467"/>
        <v>0</v>
      </c>
      <c r="V390" s="204">
        <f t="shared" si="458"/>
        <v>0</v>
      </c>
      <c r="W390" s="203"/>
      <c r="X390" s="204">
        <f t="shared" si="460"/>
        <v>0</v>
      </c>
      <c r="Y390" s="203"/>
      <c r="Z390" s="203"/>
      <c r="AB390" s="297">
        <f t="shared" si="463"/>
        <v>0</v>
      </c>
    </row>
    <row r="391" spans="1:28" s="7" customFormat="1" hidden="1">
      <c r="B391" s="5">
        <v>4</v>
      </c>
      <c r="C391" s="7" t="s">
        <v>117</v>
      </c>
      <c r="D391" s="4">
        <f>SUM(D392)</f>
        <v>0</v>
      </c>
      <c r="E391" s="4">
        <f t="shared" ref="E391:W391" si="539">SUM(E392)</f>
        <v>0</v>
      </c>
      <c r="F391" s="204">
        <f t="shared" si="484"/>
        <v>0</v>
      </c>
      <c r="G391" s="4"/>
      <c r="H391" s="4">
        <f t="shared" si="539"/>
        <v>0</v>
      </c>
      <c r="I391" s="4">
        <f t="shared" si="539"/>
        <v>0</v>
      </c>
      <c r="J391" s="204">
        <f t="shared" si="456"/>
        <v>0</v>
      </c>
      <c r="K391" s="4">
        <f t="shared" si="539"/>
        <v>0</v>
      </c>
      <c r="L391" s="4">
        <f t="shared" si="539"/>
        <v>0</v>
      </c>
      <c r="M391" s="4"/>
      <c r="N391" s="4">
        <f t="shared" si="539"/>
        <v>0</v>
      </c>
      <c r="O391" s="4">
        <f t="shared" si="539"/>
        <v>0</v>
      </c>
      <c r="P391" s="4">
        <f t="shared" si="539"/>
        <v>0</v>
      </c>
      <c r="Q391" s="4">
        <f t="shared" si="539"/>
        <v>0</v>
      </c>
      <c r="R391" s="4">
        <f t="shared" si="539"/>
        <v>0</v>
      </c>
      <c r="S391" s="4">
        <f t="shared" si="539"/>
        <v>0</v>
      </c>
      <c r="T391" s="4">
        <f t="shared" si="539"/>
        <v>0</v>
      </c>
      <c r="U391" s="204">
        <f t="shared" si="467"/>
        <v>0</v>
      </c>
      <c r="V391" s="204">
        <f t="shared" si="458"/>
        <v>0</v>
      </c>
      <c r="W391" s="4">
        <f t="shared" si="539"/>
        <v>0</v>
      </c>
      <c r="X391" s="204">
        <f t="shared" si="460"/>
        <v>0</v>
      </c>
      <c r="Y391" s="4">
        <f t="shared" ref="Y391:Z391" si="540">SUM(Y392)</f>
        <v>0</v>
      </c>
      <c r="Z391" s="4">
        <f t="shared" si="540"/>
        <v>0</v>
      </c>
      <c r="AB391" s="297">
        <f t="shared" si="463"/>
        <v>0</v>
      </c>
    </row>
    <row r="392" spans="1:28" s="7" customFormat="1" hidden="1">
      <c r="B392" s="5">
        <v>42</v>
      </c>
      <c r="D392" s="4">
        <f t="shared" ref="D392:E392" si="541">SUM(D393+D401+D404+D409)</f>
        <v>0</v>
      </c>
      <c r="E392" s="4">
        <f t="shared" si="541"/>
        <v>0</v>
      </c>
      <c r="F392" s="204">
        <f t="shared" si="484"/>
        <v>0</v>
      </c>
      <c r="G392" s="4"/>
      <c r="H392" s="4">
        <f t="shared" ref="H392:I392" si="542">SUM(H393+H401+H404+H409)</f>
        <v>0</v>
      </c>
      <c r="I392" s="4">
        <f t="shared" si="542"/>
        <v>0</v>
      </c>
      <c r="J392" s="204">
        <f t="shared" si="456"/>
        <v>0</v>
      </c>
      <c r="K392" s="4">
        <f t="shared" ref="K392:T392" si="543">SUM(K393+K401+K404+K409)</f>
        <v>0</v>
      </c>
      <c r="L392" s="4">
        <f t="shared" si="543"/>
        <v>0</v>
      </c>
      <c r="M392" s="4"/>
      <c r="N392" s="4">
        <f t="shared" si="543"/>
        <v>0</v>
      </c>
      <c r="O392" s="4">
        <f t="shared" si="543"/>
        <v>0</v>
      </c>
      <c r="P392" s="4">
        <f t="shared" si="543"/>
        <v>0</v>
      </c>
      <c r="Q392" s="4">
        <f t="shared" si="543"/>
        <v>0</v>
      </c>
      <c r="R392" s="4">
        <f t="shared" si="543"/>
        <v>0</v>
      </c>
      <c r="S392" s="4">
        <f t="shared" si="543"/>
        <v>0</v>
      </c>
      <c r="T392" s="4">
        <f t="shared" si="543"/>
        <v>0</v>
      </c>
      <c r="U392" s="204">
        <f t="shared" si="467"/>
        <v>0</v>
      </c>
      <c r="V392" s="204">
        <f t="shared" si="458"/>
        <v>0</v>
      </c>
      <c r="W392" s="4">
        <f t="shared" ref="W392" si="544">SUM(W393+W401+W404+W409)</f>
        <v>0</v>
      </c>
      <c r="X392" s="204">
        <f t="shared" si="460"/>
        <v>0</v>
      </c>
      <c r="Y392" s="4">
        <f t="shared" ref="Y392" si="545">SUM(Y393+Y401+Y404+Y409)</f>
        <v>0</v>
      </c>
      <c r="Z392" s="4">
        <f t="shared" ref="Z392" si="546">SUM(Z393+Z401+Z404+Z409)</f>
        <v>0</v>
      </c>
      <c r="AB392" s="297">
        <f t="shared" si="463"/>
        <v>0</v>
      </c>
    </row>
    <row r="393" spans="1:28" s="7" customFormat="1" hidden="1">
      <c r="B393" s="5">
        <v>422</v>
      </c>
      <c r="D393" s="4">
        <f t="shared" ref="D393:E393" si="547">SUM(D394+D395+D396+D397+D398+D399+D400)</f>
        <v>0</v>
      </c>
      <c r="E393" s="4">
        <f t="shared" si="547"/>
        <v>0</v>
      </c>
      <c r="F393" s="204">
        <f t="shared" ref="F393:F411" si="548">SUM(H393:T393)</f>
        <v>0</v>
      </c>
      <c r="G393" s="4"/>
      <c r="H393" s="4">
        <f t="shared" ref="H393:I393" si="549">SUM(H394+H395+H396+H397+H398+H399+H400)</f>
        <v>0</v>
      </c>
      <c r="I393" s="4">
        <f t="shared" si="549"/>
        <v>0</v>
      </c>
      <c r="J393" s="204">
        <f t="shared" si="456"/>
        <v>0</v>
      </c>
      <c r="K393" s="4">
        <f t="shared" ref="K393:T393" si="550">SUM(K394+K395+K396+K397+K398+K399+K400)</f>
        <v>0</v>
      </c>
      <c r="L393" s="4">
        <f t="shared" si="550"/>
        <v>0</v>
      </c>
      <c r="M393" s="4"/>
      <c r="N393" s="4">
        <f t="shared" si="550"/>
        <v>0</v>
      </c>
      <c r="O393" s="4">
        <f t="shared" si="550"/>
        <v>0</v>
      </c>
      <c r="P393" s="4">
        <f t="shared" si="550"/>
        <v>0</v>
      </c>
      <c r="Q393" s="4">
        <f t="shared" si="550"/>
        <v>0</v>
      </c>
      <c r="R393" s="4">
        <f t="shared" si="550"/>
        <v>0</v>
      </c>
      <c r="S393" s="4">
        <f t="shared" si="550"/>
        <v>0</v>
      </c>
      <c r="T393" s="4">
        <f t="shared" si="550"/>
        <v>0</v>
      </c>
      <c r="U393" s="204">
        <f t="shared" si="467"/>
        <v>0</v>
      </c>
      <c r="V393" s="204">
        <f t="shared" si="458"/>
        <v>0</v>
      </c>
      <c r="W393" s="4">
        <f t="shared" ref="W393" si="551">SUM(W394+W395+W396+W397+W398+W399+W400)</f>
        <v>0</v>
      </c>
      <c r="X393" s="204">
        <f t="shared" si="460"/>
        <v>0</v>
      </c>
      <c r="Y393" s="4">
        <f t="shared" ref="Y393" si="552">SUM(Y394+Y395+Y396+Y397+Y398+Y399+Y400)</f>
        <v>0</v>
      </c>
      <c r="Z393" s="4">
        <f t="shared" ref="Z393" si="553">SUM(Z394+Z395+Z396+Z397+Z398+Z399+Z400)</f>
        <v>0</v>
      </c>
      <c r="AB393" s="297">
        <f t="shared" si="463"/>
        <v>0</v>
      </c>
    </row>
    <row r="394" spans="1:28" s="212" customFormat="1" hidden="1">
      <c r="A394" s="209"/>
      <c r="B394" s="210" t="s">
        <v>82</v>
      </c>
      <c r="C394" s="211" t="s">
        <v>83</v>
      </c>
      <c r="D394" s="203"/>
      <c r="E394" s="203"/>
      <c r="F394" s="204">
        <f t="shared" si="548"/>
        <v>0</v>
      </c>
      <c r="G394" s="204"/>
      <c r="H394" s="203"/>
      <c r="I394" s="203"/>
      <c r="J394" s="204">
        <f t="shared" ref="J394:J411" si="554">SUM(H394:I394)</f>
        <v>0</v>
      </c>
      <c r="K394" s="203"/>
      <c r="L394" s="203"/>
      <c r="M394" s="203"/>
      <c r="N394" s="203"/>
      <c r="O394" s="203"/>
      <c r="P394" s="203"/>
      <c r="Q394" s="203"/>
      <c r="R394" s="203"/>
      <c r="S394" s="203"/>
      <c r="T394" s="203"/>
      <c r="U394" s="204">
        <f t="shared" si="467"/>
        <v>0</v>
      </c>
      <c r="V394" s="204">
        <f t="shared" si="458"/>
        <v>0</v>
      </c>
      <c r="W394" s="203"/>
      <c r="X394" s="204">
        <f t="shared" si="460"/>
        <v>0</v>
      </c>
      <c r="Y394" s="203"/>
      <c r="Z394" s="203"/>
      <c r="AB394" s="297">
        <f t="shared" si="463"/>
        <v>0</v>
      </c>
    </row>
    <row r="395" spans="1:28" s="212" customFormat="1" hidden="1">
      <c r="A395" s="209"/>
      <c r="B395" s="210" t="s">
        <v>84</v>
      </c>
      <c r="C395" s="211" t="s">
        <v>85</v>
      </c>
      <c r="D395" s="203"/>
      <c r="E395" s="203"/>
      <c r="F395" s="204">
        <f t="shared" si="548"/>
        <v>0</v>
      </c>
      <c r="G395" s="204"/>
      <c r="H395" s="203"/>
      <c r="I395" s="203"/>
      <c r="J395" s="204">
        <f t="shared" si="554"/>
        <v>0</v>
      </c>
      <c r="K395" s="203"/>
      <c r="L395" s="203"/>
      <c r="M395" s="203"/>
      <c r="N395" s="203"/>
      <c r="O395" s="203"/>
      <c r="P395" s="203"/>
      <c r="Q395" s="203"/>
      <c r="R395" s="203"/>
      <c r="S395" s="203"/>
      <c r="T395" s="203"/>
      <c r="U395" s="204">
        <f t="shared" si="467"/>
        <v>0</v>
      </c>
      <c r="V395" s="204">
        <f t="shared" si="458"/>
        <v>0</v>
      </c>
      <c r="W395" s="203"/>
      <c r="X395" s="204">
        <f t="shared" si="460"/>
        <v>0</v>
      </c>
      <c r="Y395" s="203"/>
      <c r="Z395" s="203"/>
      <c r="AB395" s="297">
        <f t="shared" si="463"/>
        <v>0</v>
      </c>
    </row>
    <row r="396" spans="1:28" s="212" customFormat="1" hidden="1">
      <c r="A396" s="209"/>
      <c r="B396" s="210" t="s">
        <v>86</v>
      </c>
      <c r="C396" s="211" t="s">
        <v>87</v>
      </c>
      <c r="D396" s="203"/>
      <c r="E396" s="203"/>
      <c r="F396" s="204">
        <f t="shared" si="548"/>
        <v>0</v>
      </c>
      <c r="G396" s="204"/>
      <c r="H396" s="203"/>
      <c r="I396" s="203"/>
      <c r="J396" s="204">
        <f t="shared" si="554"/>
        <v>0</v>
      </c>
      <c r="K396" s="203"/>
      <c r="L396" s="203"/>
      <c r="M396" s="203"/>
      <c r="N396" s="203"/>
      <c r="O396" s="203"/>
      <c r="P396" s="203"/>
      <c r="Q396" s="203"/>
      <c r="R396" s="203"/>
      <c r="S396" s="203"/>
      <c r="T396" s="203"/>
      <c r="U396" s="204">
        <f t="shared" si="467"/>
        <v>0</v>
      </c>
      <c r="V396" s="204">
        <f t="shared" si="458"/>
        <v>0</v>
      </c>
      <c r="W396" s="203"/>
      <c r="X396" s="204">
        <f t="shared" si="460"/>
        <v>0</v>
      </c>
      <c r="Y396" s="203"/>
      <c r="Z396" s="203"/>
      <c r="AB396" s="297">
        <f t="shared" si="463"/>
        <v>0</v>
      </c>
    </row>
    <row r="397" spans="1:28" s="212" customFormat="1" hidden="1">
      <c r="A397" s="209"/>
      <c r="B397" s="210" t="s">
        <v>88</v>
      </c>
      <c r="C397" s="211" t="s">
        <v>89</v>
      </c>
      <c r="D397" s="203"/>
      <c r="E397" s="203"/>
      <c r="F397" s="204">
        <f t="shared" si="548"/>
        <v>0</v>
      </c>
      <c r="G397" s="204"/>
      <c r="H397" s="203"/>
      <c r="I397" s="203"/>
      <c r="J397" s="204">
        <f t="shared" si="554"/>
        <v>0</v>
      </c>
      <c r="K397" s="203"/>
      <c r="L397" s="203"/>
      <c r="M397" s="203"/>
      <c r="N397" s="203"/>
      <c r="O397" s="203"/>
      <c r="P397" s="203"/>
      <c r="Q397" s="203"/>
      <c r="R397" s="203"/>
      <c r="S397" s="203"/>
      <c r="T397" s="203"/>
      <c r="U397" s="204">
        <f t="shared" si="467"/>
        <v>0</v>
      </c>
      <c r="V397" s="204">
        <f t="shared" ref="V397:V411" si="555">SUM(J397+U397)</f>
        <v>0</v>
      </c>
      <c r="W397" s="203"/>
      <c r="X397" s="204">
        <f t="shared" ref="X397:X411" si="556">SUM(V397:W397)</f>
        <v>0</v>
      </c>
      <c r="Y397" s="203"/>
      <c r="Z397" s="203"/>
      <c r="AB397" s="297">
        <f t="shared" ref="AB397:AB462" si="557">SUM(H397+U397)</f>
        <v>0</v>
      </c>
    </row>
    <row r="398" spans="1:28" s="212" customFormat="1" hidden="1">
      <c r="A398" s="209"/>
      <c r="B398" s="210" t="s">
        <v>90</v>
      </c>
      <c r="C398" s="211" t="s">
        <v>91</v>
      </c>
      <c r="D398" s="203"/>
      <c r="E398" s="203"/>
      <c r="F398" s="204">
        <f t="shared" si="548"/>
        <v>0</v>
      </c>
      <c r="G398" s="204"/>
      <c r="H398" s="203"/>
      <c r="I398" s="203"/>
      <c r="J398" s="204">
        <f t="shared" si="554"/>
        <v>0</v>
      </c>
      <c r="K398" s="203"/>
      <c r="L398" s="203"/>
      <c r="M398" s="203"/>
      <c r="N398" s="203"/>
      <c r="O398" s="203"/>
      <c r="P398" s="203"/>
      <c r="Q398" s="203"/>
      <c r="R398" s="203"/>
      <c r="S398" s="203"/>
      <c r="T398" s="203"/>
      <c r="U398" s="204">
        <f t="shared" ref="U398:U411" si="558">SUM(K398:T398)</f>
        <v>0</v>
      </c>
      <c r="V398" s="204">
        <f t="shared" si="555"/>
        <v>0</v>
      </c>
      <c r="W398" s="203"/>
      <c r="X398" s="204">
        <f t="shared" si="556"/>
        <v>0</v>
      </c>
      <c r="Y398" s="203"/>
      <c r="Z398" s="203"/>
      <c r="AB398" s="297">
        <f t="shared" si="557"/>
        <v>0</v>
      </c>
    </row>
    <row r="399" spans="1:28" s="212" customFormat="1" hidden="1">
      <c r="A399" s="209"/>
      <c r="B399" s="210" t="s">
        <v>92</v>
      </c>
      <c r="C399" s="211" t="s">
        <v>93</v>
      </c>
      <c r="D399" s="203"/>
      <c r="E399" s="203"/>
      <c r="F399" s="204">
        <f t="shared" si="548"/>
        <v>0</v>
      </c>
      <c r="G399" s="204"/>
      <c r="H399" s="203"/>
      <c r="I399" s="203"/>
      <c r="J399" s="204">
        <f t="shared" si="554"/>
        <v>0</v>
      </c>
      <c r="K399" s="203"/>
      <c r="L399" s="203"/>
      <c r="M399" s="203"/>
      <c r="N399" s="203"/>
      <c r="O399" s="203"/>
      <c r="P399" s="203"/>
      <c r="Q399" s="203"/>
      <c r="R399" s="203"/>
      <c r="S399" s="203"/>
      <c r="T399" s="203"/>
      <c r="U399" s="204">
        <f t="shared" si="558"/>
        <v>0</v>
      </c>
      <c r="V399" s="204">
        <f t="shared" si="555"/>
        <v>0</v>
      </c>
      <c r="W399" s="203"/>
      <c r="X399" s="204">
        <f t="shared" si="556"/>
        <v>0</v>
      </c>
      <c r="Y399" s="203"/>
      <c r="Z399" s="203"/>
      <c r="AB399" s="297">
        <f t="shared" si="557"/>
        <v>0</v>
      </c>
    </row>
    <row r="400" spans="1:28" s="212" customFormat="1" hidden="1">
      <c r="A400" s="209"/>
      <c r="B400" s="210" t="s">
        <v>94</v>
      </c>
      <c r="C400" s="211" t="s">
        <v>95</v>
      </c>
      <c r="D400" s="203"/>
      <c r="E400" s="203"/>
      <c r="F400" s="204">
        <f t="shared" si="548"/>
        <v>0</v>
      </c>
      <c r="G400" s="204"/>
      <c r="H400" s="203"/>
      <c r="I400" s="203"/>
      <c r="J400" s="204">
        <f t="shared" si="554"/>
        <v>0</v>
      </c>
      <c r="K400" s="203"/>
      <c r="L400" s="203"/>
      <c r="M400" s="203"/>
      <c r="N400" s="203"/>
      <c r="O400" s="203"/>
      <c r="P400" s="203"/>
      <c r="Q400" s="203"/>
      <c r="R400" s="203"/>
      <c r="S400" s="203"/>
      <c r="T400" s="203"/>
      <c r="U400" s="204">
        <f t="shared" si="558"/>
        <v>0</v>
      </c>
      <c r="V400" s="204">
        <f t="shared" si="555"/>
        <v>0</v>
      </c>
      <c r="W400" s="203"/>
      <c r="X400" s="204">
        <f t="shared" si="556"/>
        <v>0</v>
      </c>
      <c r="Y400" s="203"/>
      <c r="Z400" s="203"/>
      <c r="AB400" s="297">
        <f t="shared" si="557"/>
        <v>0</v>
      </c>
    </row>
    <row r="401" spans="1:28" s="195" customFormat="1" hidden="1">
      <c r="A401" s="193"/>
      <c r="B401" s="193">
        <v>423</v>
      </c>
      <c r="C401" s="196"/>
      <c r="D401" s="198">
        <f t="shared" ref="D401:E401" si="559">SUM(D402+D403)</f>
        <v>0</v>
      </c>
      <c r="E401" s="198">
        <f t="shared" si="559"/>
        <v>0</v>
      </c>
      <c r="F401" s="204">
        <f t="shared" si="548"/>
        <v>0</v>
      </c>
      <c r="G401" s="198"/>
      <c r="H401" s="198">
        <f t="shared" ref="H401:I401" si="560">SUM(H402+H403)</f>
        <v>0</v>
      </c>
      <c r="I401" s="198">
        <f t="shared" si="560"/>
        <v>0</v>
      </c>
      <c r="J401" s="204">
        <f t="shared" si="554"/>
        <v>0</v>
      </c>
      <c r="K401" s="198">
        <f t="shared" ref="K401:T401" si="561">SUM(K402+K403)</f>
        <v>0</v>
      </c>
      <c r="L401" s="198">
        <f t="shared" si="561"/>
        <v>0</v>
      </c>
      <c r="M401" s="198"/>
      <c r="N401" s="198">
        <f t="shared" si="561"/>
        <v>0</v>
      </c>
      <c r="O401" s="198">
        <f t="shared" si="561"/>
        <v>0</v>
      </c>
      <c r="P401" s="198">
        <f t="shared" si="561"/>
        <v>0</v>
      </c>
      <c r="Q401" s="198">
        <f t="shared" si="561"/>
        <v>0</v>
      </c>
      <c r="R401" s="198">
        <f t="shared" si="561"/>
        <v>0</v>
      </c>
      <c r="S401" s="198">
        <f t="shared" si="561"/>
        <v>0</v>
      </c>
      <c r="T401" s="198">
        <f t="shared" si="561"/>
        <v>0</v>
      </c>
      <c r="U401" s="204">
        <f t="shared" si="558"/>
        <v>0</v>
      </c>
      <c r="V401" s="204">
        <f t="shared" si="555"/>
        <v>0</v>
      </c>
      <c r="W401" s="198">
        <f t="shared" ref="W401" si="562">SUM(W402+W403)</f>
        <v>0</v>
      </c>
      <c r="X401" s="204">
        <f t="shared" si="556"/>
        <v>0</v>
      </c>
      <c r="Y401" s="198">
        <f t="shared" ref="Y401" si="563">SUM(Y402+Y403)</f>
        <v>0</v>
      </c>
      <c r="Z401" s="198">
        <f t="shared" ref="Z401" si="564">SUM(Z402+Z403)</f>
        <v>0</v>
      </c>
      <c r="AB401" s="297">
        <f t="shared" si="557"/>
        <v>0</v>
      </c>
    </row>
    <row r="402" spans="1:28" s="212" customFormat="1" hidden="1">
      <c r="A402" s="209"/>
      <c r="B402" s="210" t="s">
        <v>96</v>
      </c>
      <c r="C402" s="211" t="s">
        <v>97</v>
      </c>
      <c r="D402" s="203"/>
      <c r="E402" s="203"/>
      <c r="F402" s="204">
        <f t="shared" si="548"/>
        <v>0</v>
      </c>
      <c r="G402" s="204"/>
      <c r="H402" s="203"/>
      <c r="I402" s="203"/>
      <c r="J402" s="204">
        <f t="shared" si="554"/>
        <v>0</v>
      </c>
      <c r="K402" s="203"/>
      <c r="L402" s="203"/>
      <c r="M402" s="203"/>
      <c r="N402" s="203"/>
      <c r="O402" s="203"/>
      <c r="P402" s="203"/>
      <c r="Q402" s="203"/>
      <c r="R402" s="203"/>
      <c r="S402" s="203"/>
      <c r="T402" s="203"/>
      <c r="U402" s="204">
        <f t="shared" si="558"/>
        <v>0</v>
      </c>
      <c r="V402" s="204">
        <f t="shared" si="555"/>
        <v>0</v>
      </c>
      <c r="W402" s="203"/>
      <c r="X402" s="204">
        <f t="shared" si="556"/>
        <v>0</v>
      </c>
      <c r="Y402" s="203"/>
      <c r="Z402" s="203"/>
      <c r="AB402" s="297">
        <f t="shared" si="557"/>
        <v>0</v>
      </c>
    </row>
    <row r="403" spans="1:28" s="212" customFormat="1" hidden="1">
      <c r="A403" s="209"/>
      <c r="B403" s="210" t="s">
        <v>98</v>
      </c>
      <c r="C403" s="211" t="s">
        <v>99</v>
      </c>
      <c r="D403" s="203"/>
      <c r="E403" s="203"/>
      <c r="F403" s="204">
        <f t="shared" si="548"/>
        <v>0</v>
      </c>
      <c r="G403" s="204"/>
      <c r="H403" s="203"/>
      <c r="I403" s="203"/>
      <c r="J403" s="204">
        <f t="shared" si="554"/>
        <v>0</v>
      </c>
      <c r="K403" s="203"/>
      <c r="L403" s="203"/>
      <c r="M403" s="203"/>
      <c r="N403" s="203"/>
      <c r="O403" s="203"/>
      <c r="P403" s="203"/>
      <c r="Q403" s="203"/>
      <c r="R403" s="203"/>
      <c r="S403" s="203"/>
      <c r="T403" s="203"/>
      <c r="U403" s="204">
        <f t="shared" si="558"/>
        <v>0</v>
      </c>
      <c r="V403" s="204">
        <f t="shared" si="555"/>
        <v>0</v>
      </c>
      <c r="W403" s="203"/>
      <c r="X403" s="204">
        <f t="shared" si="556"/>
        <v>0</v>
      </c>
      <c r="Y403" s="203"/>
      <c r="Z403" s="203"/>
      <c r="AB403" s="297">
        <f t="shared" si="557"/>
        <v>0</v>
      </c>
    </row>
    <row r="404" spans="1:28" s="195" customFormat="1" hidden="1">
      <c r="A404" s="193"/>
      <c r="B404" s="193">
        <v>424</v>
      </c>
      <c r="C404" s="196"/>
      <c r="D404" s="198">
        <f t="shared" ref="D404:E404" si="565">SUM(D405+D406+D407+D408)</f>
        <v>0</v>
      </c>
      <c r="E404" s="198">
        <f t="shared" si="565"/>
        <v>0</v>
      </c>
      <c r="F404" s="204">
        <f t="shared" si="548"/>
        <v>0</v>
      </c>
      <c r="G404" s="198"/>
      <c r="H404" s="198">
        <f t="shared" ref="H404:I404" si="566">SUM(H405+H406+H407+H408)</f>
        <v>0</v>
      </c>
      <c r="I404" s="198">
        <f t="shared" si="566"/>
        <v>0</v>
      </c>
      <c r="J404" s="204">
        <f t="shared" si="554"/>
        <v>0</v>
      </c>
      <c r="K404" s="198">
        <f t="shared" ref="K404:T404" si="567">SUM(K405+K406+K407+K408)</f>
        <v>0</v>
      </c>
      <c r="L404" s="198">
        <f t="shared" si="567"/>
        <v>0</v>
      </c>
      <c r="M404" s="198"/>
      <c r="N404" s="198">
        <f t="shared" si="567"/>
        <v>0</v>
      </c>
      <c r="O404" s="198">
        <f t="shared" si="567"/>
        <v>0</v>
      </c>
      <c r="P404" s="198">
        <f t="shared" si="567"/>
        <v>0</v>
      </c>
      <c r="Q404" s="198">
        <f t="shared" si="567"/>
        <v>0</v>
      </c>
      <c r="R404" s="198">
        <f t="shared" si="567"/>
        <v>0</v>
      </c>
      <c r="S404" s="198">
        <f t="shared" si="567"/>
        <v>0</v>
      </c>
      <c r="T404" s="198">
        <f t="shared" si="567"/>
        <v>0</v>
      </c>
      <c r="U404" s="204">
        <f t="shared" si="558"/>
        <v>0</v>
      </c>
      <c r="V404" s="204">
        <f t="shared" si="555"/>
        <v>0</v>
      </c>
      <c r="W404" s="198">
        <f t="shared" ref="W404" si="568">SUM(W405+W406+W407+W408)</f>
        <v>0</v>
      </c>
      <c r="X404" s="204">
        <f t="shared" si="556"/>
        <v>0</v>
      </c>
      <c r="Y404" s="198">
        <f t="shared" ref="Y404" si="569">SUM(Y405+Y406+Y407+Y408)</f>
        <v>0</v>
      </c>
      <c r="Z404" s="198">
        <f t="shared" ref="Z404" si="570">SUM(Z405+Z406+Z407+Z408)</f>
        <v>0</v>
      </c>
      <c r="AB404" s="297">
        <f t="shared" si="557"/>
        <v>0</v>
      </c>
    </row>
    <row r="405" spans="1:28" s="212" customFormat="1" hidden="1">
      <c r="A405" s="209"/>
      <c r="B405" s="213">
        <v>4241</v>
      </c>
      <c r="C405" s="214" t="s">
        <v>100</v>
      </c>
      <c r="D405" s="203"/>
      <c r="E405" s="203"/>
      <c r="F405" s="204">
        <f t="shared" si="548"/>
        <v>0</v>
      </c>
      <c r="G405" s="204"/>
      <c r="H405" s="203"/>
      <c r="I405" s="203"/>
      <c r="J405" s="204">
        <f t="shared" si="554"/>
        <v>0</v>
      </c>
      <c r="K405" s="203"/>
      <c r="L405" s="203"/>
      <c r="M405" s="203"/>
      <c r="N405" s="203"/>
      <c r="O405" s="203"/>
      <c r="P405" s="203"/>
      <c r="Q405" s="203"/>
      <c r="R405" s="203"/>
      <c r="S405" s="203"/>
      <c r="T405" s="203"/>
      <c r="U405" s="204">
        <f t="shared" si="558"/>
        <v>0</v>
      </c>
      <c r="V405" s="204">
        <f t="shared" si="555"/>
        <v>0</v>
      </c>
      <c r="W405" s="203"/>
      <c r="X405" s="204">
        <f t="shared" si="556"/>
        <v>0</v>
      </c>
      <c r="Y405" s="203"/>
      <c r="Z405" s="203"/>
      <c r="AB405" s="297">
        <f t="shared" si="557"/>
        <v>0</v>
      </c>
    </row>
    <row r="406" spans="1:28" s="212" customFormat="1" hidden="1">
      <c r="A406" s="209"/>
      <c r="B406" s="213">
        <v>4242</v>
      </c>
      <c r="C406" s="215" t="s">
        <v>101</v>
      </c>
      <c r="D406" s="203"/>
      <c r="E406" s="203"/>
      <c r="F406" s="204">
        <f t="shared" si="548"/>
        <v>0</v>
      </c>
      <c r="G406" s="204"/>
      <c r="H406" s="203"/>
      <c r="I406" s="203"/>
      <c r="J406" s="204">
        <f t="shared" si="554"/>
        <v>0</v>
      </c>
      <c r="K406" s="203"/>
      <c r="L406" s="203"/>
      <c r="M406" s="203"/>
      <c r="N406" s="203"/>
      <c r="O406" s="203"/>
      <c r="P406" s="203"/>
      <c r="Q406" s="203"/>
      <c r="R406" s="203"/>
      <c r="S406" s="203"/>
      <c r="T406" s="203"/>
      <c r="U406" s="204">
        <f t="shared" si="558"/>
        <v>0</v>
      </c>
      <c r="V406" s="204">
        <f t="shared" si="555"/>
        <v>0</v>
      </c>
      <c r="W406" s="203"/>
      <c r="X406" s="204">
        <f t="shared" si="556"/>
        <v>0</v>
      </c>
      <c r="Y406" s="203"/>
      <c r="Z406" s="203"/>
      <c r="AB406" s="297">
        <f t="shared" si="557"/>
        <v>0</v>
      </c>
    </row>
    <row r="407" spans="1:28" s="212" customFormat="1" hidden="1">
      <c r="A407" s="209"/>
      <c r="B407" s="213">
        <v>4243</v>
      </c>
      <c r="C407" s="215" t="s">
        <v>102</v>
      </c>
      <c r="D407" s="203"/>
      <c r="E407" s="203"/>
      <c r="F407" s="204">
        <f t="shared" si="548"/>
        <v>0</v>
      </c>
      <c r="G407" s="204"/>
      <c r="H407" s="203"/>
      <c r="I407" s="203"/>
      <c r="J407" s="204">
        <f t="shared" si="554"/>
        <v>0</v>
      </c>
      <c r="K407" s="203"/>
      <c r="L407" s="203"/>
      <c r="M407" s="203"/>
      <c r="N407" s="203"/>
      <c r="O407" s="203"/>
      <c r="P407" s="203"/>
      <c r="Q407" s="203"/>
      <c r="R407" s="203"/>
      <c r="S407" s="203"/>
      <c r="T407" s="203"/>
      <c r="U407" s="204">
        <f t="shared" si="558"/>
        <v>0</v>
      </c>
      <c r="V407" s="204">
        <f t="shared" si="555"/>
        <v>0</v>
      </c>
      <c r="W407" s="203"/>
      <c r="X407" s="204">
        <f t="shared" si="556"/>
        <v>0</v>
      </c>
      <c r="Y407" s="203"/>
      <c r="Z407" s="203"/>
      <c r="AB407" s="297">
        <f t="shared" si="557"/>
        <v>0</v>
      </c>
    </row>
    <row r="408" spans="1:28" s="212" customFormat="1" hidden="1">
      <c r="A408" s="209"/>
      <c r="B408" s="213">
        <v>4244</v>
      </c>
      <c r="C408" s="215" t="s">
        <v>103</v>
      </c>
      <c r="D408" s="203"/>
      <c r="E408" s="203"/>
      <c r="F408" s="204">
        <f t="shared" si="548"/>
        <v>0</v>
      </c>
      <c r="G408" s="204"/>
      <c r="H408" s="203"/>
      <c r="I408" s="203"/>
      <c r="J408" s="204">
        <f t="shared" si="554"/>
        <v>0</v>
      </c>
      <c r="K408" s="203"/>
      <c r="L408" s="203"/>
      <c r="M408" s="203"/>
      <c r="N408" s="203"/>
      <c r="O408" s="203"/>
      <c r="P408" s="203"/>
      <c r="Q408" s="203"/>
      <c r="R408" s="203"/>
      <c r="S408" s="203"/>
      <c r="T408" s="203"/>
      <c r="U408" s="204">
        <f t="shared" si="558"/>
        <v>0</v>
      </c>
      <c r="V408" s="204">
        <f t="shared" si="555"/>
        <v>0</v>
      </c>
      <c r="W408" s="203"/>
      <c r="X408" s="204">
        <f t="shared" si="556"/>
        <v>0</v>
      </c>
      <c r="Y408" s="203"/>
      <c r="Z408" s="203"/>
      <c r="AB408" s="297">
        <f t="shared" si="557"/>
        <v>0</v>
      </c>
    </row>
    <row r="409" spans="1:28" s="195" customFormat="1" hidden="1">
      <c r="A409" s="193"/>
      <c r="B409" s="193">
        <v>426</v>
      </c>
      <c r="C409" s="194"/>
      <c r="D409" s="198">
        <f t="shared" ref="D409:E409" si="571">SUM(D410+D411)</f>
        <v>0</v>
      </c>
      <c r="E409" s="198">
        <f t="shared" si="571"/>
        <v>0</v>
      </c>
      <c r="F409" s="204">
        <f t="shared" si="548"/>
        <v>0</v>
      </c>
      <c r="G409" s="198"/>
      <c r="H409" s="198">
        <f t="shared" ref="H409:I409" si="572">SUM(H410+H411)</f>
        <v>0</v>
      </c>
      <c r="I409" s="198">
        <f t="shared" si="572"/>
        <v>0</v>
      </c>
      <c r="J409" s="204">
        <f t="shared" si="554"/>
        <v>0</v>
      </c>
      <c r="K409" s="198">
        <f t="shared" ref="K409:T409" si="573">SUM(K410+K411)</f>
        <v>0</v>
      </c>
      <c r="L409" s="198">
        <f t="shared" si="573"/>
        <v>0</v>
      </c>
      <c r="M409" s="198"/>
      <c r="N409" s="198">
        <f t="shared" si="573"/>
        <v>0</v>
      </c>
      <c r="O409" s="198">
        <f t="shared" si="573"/>
        <v>0</v>
      </c>
      <c r="P409" s="198">
        <f t="shared" si="573"/>
        <v>0</v>
      </c>
      <c r="Q409" s="198">
        <f t="shared" si="573"/>
        <v>0</v>
      </c>
      <c r="R409" s="198">
        <f t="shared" si="573"/>
        <v>0</v>
      </c>
      <c r="S409" s="198">
        <f t="shared" si="573"/>
        <v>0</v>
      </c>
      <c r="T409" s="198">
        <f t="shared" si="573"/>
        <v>0</v>
      </c>
      <c r="U409" s="204">
        <f t="shared" si="558"/>
        <v>0</v>
      </c>
      <c r="V409" s="204">
        <f t="shared" si="555"/>
        <v>0</v>
      </c>
      <c r="W409" s="198">
        <f t="shared" ref="W409" si="574">SUM(W410+W411)</f>
        <v>0</v>
      </c>
      <c r="X409" s="204">
        <f t="shared" si="556"/>
        <v>0</v>
      </c>
      <c r="Y409" s="198">
        <f t="shared" ref="Y409" si="575">SUM(Y410+Y411)</f>
        <v>0</v>
      </c>
      <c r="Z409" s="198">
        <f t="shared" ref="Z409" si="576">SUM(Z410+Z411)</f>
        <v>0</v>
      </c>
      <c r="AB409" s="297">
        <f t="shared" si="557"/>
        <v>0</v>
      </c>
    </row>
    <row r="410" spans="1:28" s="212" customFormat="1" hidden="1">
      <c r="A410" s="209"/>
      <c r="B410" s="210">
        <v>4262</v>
      </c>
      <c r="C410" s="211" t="s">
        <v>104</v>
      </c>
      <c r="D410" s="203"/>
      <c r="E410" s="203"/>
      <c r="F410" s="204">
        <f t="shared" si="548"/>
        <v>0</v>
      </c>
      <c r="G410" s="204"/>
      <c r="H410" s="203"/>
      <c r="I410" s="203"/>
      <c r="J410" s="204">
        <f t="shared" si="554"/>
        <v>0</v>
      </c>
      <c r="K410" s="203"/>
      <c r="L410" s="203"/>
      <c r="M410" s="203"/>
      <c r="N410" s="203"/>
      <c r="O410" s="203"/>
      <c r="P410" s="203"/>
      <c r="Q410" s="203"/>
      <c r="R410" s="203"/>
      <c r="S410" s="203"/>
      <c r="T410" s="203"/>
      <c r="U410" s="204">
        <f t="shared" si="558"/>
        <v>0</v>
      </c>
      <c r="V410" s="204">
        <f t="shared" si="555"/>
        <v>0</v>
      </c>
      <c r="W410" s="203"/>
      <c r="X410" s="204">
        <f t="shared" si="556"/>
        <v>0</v>
      </c>
      <c r="Y410" s="203"/>
      <c r="Z410" s="203"/>
      <c r="AB410" s="297">
        <f t="shared" si="557"/>
        <v>0</v>
      </c>
    </row>
    <row r="411" spans="1:28" s="212" customFormat="1" hidden="1">
      <c r="A411" s="209"/>
      <c r="B411" s="210">
        <v>4263</v>
      </c>
      <c r="C411" s="211" t="s">
        <v>105</v>
      </c>
      <c r="D411" s="203"/>
      <c r="E411" s="203"/>
      <c r="F411" s="204">
        <f t="shared" si="548"/>
        <v>0</v>
      </c>
      <c r="G411" s="204"/>
      <c r="H411" s="203"/>
      <c r="I411" s="203"/>
      <c r="J411" s="204">
        <f t="shared" si="554"/>
        <v>0</v>
      </c>
      <c r="K411" s="203"/>
      <c r="L411" s="203"/>
      <c r="M411" s="203"/>
      <c r="N411" s="203"/>
      <c r="O411" s="203"/>
      <c r="P411" s="203"/>
      <c r="Q411" s="203"/>
      <c r="R411" s="203"/>
      <c r="S411" s="203"/>
      <c r="T411" s="203"/>
      <c r="U411" s="204">
        <f t="shared" si="558"/>
        <v>0</v>
      </c>
      <c r="V411" s="204">
        <f t="shared" si="555"/>
        <v>0</v>
      </c>
      <c r="W411" s="203"/>
      <c r="X411" s="204">
        <f t="shared" si="556"/>
        <v>0</v>
      </c>
      <c r="Y411" s="203"/>
      <c r="Z411" s="203"/>
      <c r="AB411" s="297">
        <f t="shared" si="557"/>
        <v>0</v>
      </c>
    </row>
    <row r="412" spans="1:28">
      <c r="AB412" s="297">
        <f t="shared" si="557"/>
        <v>0</v>
      </c>
    </row>
    <row r="413" spans="1:28" s="7" customFormat="1">
      <c r="B413" s="6"/>
      <c r="C413" s="10" t="s">
        <v>612</v>
      </c>
      <c r="D413" s="4">
        <f t="shared" ref="D413:E413" si="577">SUM(D414+D473)</f>
        <v>0</v>
      </c>
      <c r="E413" s="4">
        <f t="shared" si="577"/>
        <v>0</v>
      </c>
      <c r="F413" s="204">
        <f t="shared" ref="F413:F416" si="578">SUM(H413:T413)</f>
        <v>0</v>
      </c>
      <c r="G413" s="4"/>
      <c r="H413" s="4">
        <f t="shared" ref="H413:I413" si="579">SUM(H414+H473)</f>
        <v>0</v>
      </c>
      <c r="I413" s="4">
        <f t="shared" si="579"/>
        <v>0</v>
      </c>
      <c r="J413" s="204">
        <f t="shared" ref="J413:J475" si="580">SUM(H413:I413)</f>
        <v>0</v>
      </c>
      <c r="K413" s="4">
        <f t="shared" ref="K413:T413" si="581">SUM(K414+K473)</f>
        <v>0</v>
      </c>
      <c r="L413" s="4">
        <f t="shared" si="581"/>
        <v>0</v>
      </c>
      <c r="M413" s="4"/>
      <c r="N413" s="4">
        <f t="shared" si="581"/>
        <v>0</v>
      </c>
      <c r="O413" s="4">
        <f t="shared" si="581"/>
        <v>0</v>
      </c>
      <c r="P413" s="4">
        <f t="shared" si="581"/>
        <v>0</v>
      </c>
      <c r="Q413" s="4">
        <f t="shared" si="581"/>
        <v>0</v>
      </c>
      <c r="R413" s="4">
        <f t="shared" si="581"/>
        <v>0</v>
      </c>
      <c r="S413" s="4">
        <f t="shared" si="581"/>
        <v>0</v>
      </c>
      <c r="T413" s="4">
        <f t="shared" si="581"/>
        <v>0</v>
      </c>
      <c r="U413" s="204">
        <f>SUM(K413:T413)</f>
        <v>0</v>
      </c>
      <c r="V413" s="204">
        <f t="shared" ref="V413:V478" si="582">SUM(J413+U413)</f>
        <v>0</v>
      </c>
      <c r="W413" s="4">
        <f t="shared" ref="W413" si="583">SUM(W414+W473)</f>
        <v>0</v>
      </c>
      <c r="X413" s="204">
        <f t="shared" ref="X413:X478" si="584">SUM(V413:W413)</f>
        <v>0</v>
      </c>
      <c r="Y413" s="4">
        <v>9900</v>
      </c>
      <c r="Z413" s="4">
        <f t="shared" ref="Z413" si="585">SUM(Z414+Z473)</f>
        <v>9900</v>
      </c>
      <c r="AB413" s="297">
        <f t="shared" si="557"/>
        <v>0</v>
      </c>
    </row>
    <row r="414" spans="1:28" s="7" customFormat="1">
      <c r="B414" s="6">
        <v>3</v>
      </c>
      <c r="C414" s="7" t="s">
        <v>118</v>
      </c>
      <c r="D414" s="4">
        <f t="shared" ref="D414:E414" si="586">SUM(D415+D427+D462)</f>
        <v>0</v>
      </c>
      <c r="E414" s="4">
        <f t="shared" si="586"/>
        <v>0</v>
      </c>
      <c r="F414" s="204">
        <f t="shared" si="578"/>
        <v>0</v>
      </c>
      <c r="G414" s="4"/>
      <c r="H414" s="4">
        <f t="shared" ref="H414:I414" si="587">SUM(H415+H427+H462)</f>
        <v>0</v>
      </c>
      <c r="I414" s="4">
        <f t="shared" si="587"/>
        <v>0</v>
      </c>
      <c r="J414" s="204">
        <f t="shared" si="580"/>
        <v>0</v>
      </c>
      <c r="K414" s="4">
        <f t="shared" ref="K414:T414" si="588">SUM(K415+K427+K462)</f>
        <v>0</v>
      </c>
      <c r="L414" s="4">
        <f t="shared" si="588"/>
        <v>0</v>
      </c>
      <c r="M414" s="4"/>
      <c r="N414" s="4">
        <f t="shared" si="588"/>
        <v>0</v>
      </c>
      <c r="O414" s="4">
        <f t="shared" si="588"/>
        <v>0</v>
      </c>
      <c r="P414" s="4">
        <f t="shared" si="588"/>
        <v>0</v>
      </c>
      <c r="Q414" s="4">
        <f t="shared" si="588"/>
        <v>0</v>
      </c>
      <c r="R414" s="4">
        <f t="shared" si="588"/>
        <v>0</v>
      </c>
      <c r="S414" s="4">
        <f t="shared" si="588"/>
        <v>0</v>
      </c>
      <c r="T414" s="4">
        <f t="shared" si="588"/>
        <v>0</v>
      </c>
      <c r="U414" s="204">
        <f t="shared" ref="U414:U479" si="589">SUM(K414:T414)</f>
        <v>0</v>
      </c>
      <c r="V414" s="204">
        <f t="shared" si="582"/>
        <v>0</v>
      </c>
      <c r="W414" s="4">
        <f t="shared" ref="W414" si="590">SUM(W415+W427+W462)</f>
        <v>0</v>
      </c>
      <c r="X414" s="204">
        <f t="shared" si="584"/>
        <v>0</v>
      </c>
      <c r="Y414" s="4">
        <f t="shared" ref="Y414" si="591">SUM(Y415+Y427+Y462)</f>
        <v>9900</v>
      </c>
      <c r="Z414" s="4">
        <f t="shared" ref="Z414" si="592">SUM(Z415+Z427+Z462)</f>
        <v>9900</v>
      </c>
      <c r="AB414" s="297">
        <f t="shared" si="557"/>
        <v>0</v>
      </c>
    </row>
    <row r="415" spans="1:28" s="7" customFormat="1" hidden="1">
      <c r="B415" s="6">
        <v>31</v>
      </c>
      <c r="D415" s="4">
        <f t="shared" ref="D415:E415" si="593">SUM(D416+D421+D423)</f>
        <v>0</v>
      </c>
      <c r="E415" s="4">
        <f t="shared" si="593"/>
        <v>0</v>
      </c>
      <c r="F415" s="204">
        <f t="shared" si="578"/>
        <v>0</v>
      </c>
      <c r="G415" s="4"/>
      <c r="H415" s="4">
        <f t="shared" ref="H415:I415" si="594">SUM(H416+H421+H423)</f>
        <v>0</v>
      </c>
      <c r="I415" s="4">
        <f t="shared" si="594"/>
        <v>0</v>
      </c>
      <c r="J415" s="204">
        <f t="shared" si="580"/>
        <v>0</v>
      </c>
      <c r="K415" s="4">
        <f t="shared" ref="K415:T415" si="595">SUM(K416+K421+K423)</f>
        <v>0</v>
      </c>
      <c r="L415" s="4">
        <f t="shared" si="595"/>
        <v>0</v>
      </c>
      <c r="M415" s="4"/>
      <c r="N415" s="4">
        <f t="shared" si="595"/>
        <v>0</v>
      </c>
      <c r="O415" s="4">
        <f t="shared" si="595"/>
        <v>0</v>
      </c>
      <c r="P415" s="4">
        <f t="shared" si="595"/>
        <v>0</v>
      </c>
      <c r="Q415" s="4">
        <f t="shared" si="595"/>
        <v>0</v>
      </c>
      <c r="R415" s="4">
        <f t="shared" si="595"/>
        <v>0</v>
      </c>
      <c r="S415" s="4">
        <f t="shared" si="595"/>
        <v>0</v>
      </c>
      <c r="T415" s="4">
        <f t="shared" si="595"/>
        <v>0</v>
      </c>
      <c r="U415" s="204">
        <f t="shared" si="589"/>
        <v>0</v>
      </c>
      <c r="V415" s="204">
        <f t="shared" si="582"/>
        <v>0</v>
      </c>
      <c r="W415" s="4">
        <f t="shared" ref="W415" si="596">SUM(W416+W421+W423)</f>
        <v>0</v>
      </c>
      <c r="X415" s="204">
        <f t="shared" si="584"/>
        <v>0</v>
      </c>
      <c r="Y415" s="4">
        <f t="shared" ref="Y415" si="597">SUM(Y416+Y421+Y423)</f>
        <v>0</v>
      </c>
      <c r="Z415" s="4">
        <f t="shared" ref="Z415" si="598">SUM(Z416+Z421+Z423)</f>
        <v>0</v>
      </c>
      <c r="AB415" s="297">
        <f t="shared" si="557"/>
        <v>0</v>
      </c>
    </row>
    <row r="416" spans="1:28" s="7" customFormat="1" hidden="1">
      <c r="B416" s="6">
        <v>311</v>
      </c>
      <c r="D416" s="4">
        <f t="shared" ref="D416:E416" si="599">SUM(D417+D418+D419+D420)</f>
        <v>0</v>
      </c>
      <c r="E416" s="4">
        <f t="shared" si="599"/>
        <v>0</v>
      </c>
      <c r="F416" s="204">
        <f t="shared" si="578"/>
        <v>0</v>
      </c>
      <c r="G416" s="4"/>
      <c r="H416" s="4">
        <f t="shared" ref="H416:I416" si="600">SUM(H417+H418+H419+H420)</f>
        <v>0</v>
      </c>
      <c r="I416" s="4">
        <f t="shared" si="600"/>
        <v>0</v>
      </c>
      <c r="J416" s="204">
        <f t="shared" si="580"/>
        <v>0</v>
      </c>
      <c r="K416" s="4">
        <f t="shared" ref="K416:T416" si="601">SUM(K417+K418+K419+K420)</f>
        <v>0</v>
      </c>
      <c r="L416" s="4">
        <f t="shared" si="601"/>
        <v>0</v>
      </c>
      <c r="M416" s="4"/>
      <c r="N416" s="4">
        <f t="shared" si="601"/>
        <v>0</v>
      </c>
      <c r="O416" s="4">
        <f t="shared" si="601"/>
        <v>0</v>
      </c>
      <c r="P416" s="4">
        <f t="shared" si="601"/>
        <v>0</v>
      </c>
      <c r="Q416" s="4">
        <f t="shared" si="601"/>
        <v>0</v>
      </c>
      <c r="R416" s="4">
        <f t="shared" si="601"/>
        <v>0</v>
      </c>
      <c r="S416" s="4">
        <f t="shared" si="601"/>
        <v>0</v>
      </c>
      <c r="T416" s="4">
        <f t="shared" si="601"/>
        <v>0</v>
      </c>
      <c r="U416" s="204">
        <f t="shared" si="589"/>
        <v>0</v>
      </c>
      <c r="V416" s="204">
        <f t="shared" si="582"/>
        <v>0</v>
      </c>
      <c r="W416" s="4">
        <f t="shared" ref="W416" si="602">SUM(W417+W418+W419+W420)</f>
        <v>0</v>
      </c>
      <c r="X416" s="204">
        <f t="shared" si="584"/>
        <v>0</v>
      </c>
      <c r="Y416" s="4">
        <f t="shared" ref="Y416" si="603">SUM(Y417+Y418+Y419+Y420)</f>
        <v>0</v>
      </c>
      <c r="Z416" s="4">
        <f t="shared" ref="Z416" si="604">SUM(Z417+Z418+Z419+Z420)</f>
        <v>0</v>
      </c>
      <c r="AB416" s="297">
        <f t="shared" si="557"/>
        <v>0</v>
      </c>
    </row>
    <row r="417" spans="1:28" s="205" customFormat="1" hidden="1">
      <c r="A417" s="200"/>
      <c r="B417" s="201" t="s">
        <v>0</v>
      </c>
      <c r="C417" s="202" t="s">
        <v>1</v>
      </c>
      <c r="D417" s="203"/>
      <c r="E417" s="203"/>
      <c r="F417" s="204">
        <f t="shared" ref="F417" si="605">SUM(H417:T417)</f>
        <v>0</v>
      </c>
      <c r="G417" s="204"/>
      <c r="H417" s="203"/>
      <c r="I417" s="203"/>
      <c r="J417" s="204">
        <f t="shared" si="580"/>
        <v>0</v>
      </c>
      <c r="K417" s="203"/>
      <c r="L417" s="203"/>
      <c r="M417" s="203"/>
      <c r="N417" s="203"/>
      <c r="O417" s="203"/>
      <c r="P417" s="203"/>
      <c r="Q417" s="203"/>
      <c r="R417" s="203"/>
      <c r="S417" s="203"/>
      <c r="T417" s="203"/>
      <c r="U417" s="204">
        <f t="shared" si="589"/>
        <v>0</v>
      </c>
      <c r="V417" s="204">
        <f t="shared" si="582"/>
        <v>0</v>
      </c>
      <c r="W417" s="203"/>
      <c r="X417" s="204">
        <f t="shared" si="584"/>
        <v>0</v>
      </c>
      <c r="Y417" s="203"/>
      <c r="Z417" s="203"/>
      <c r="AB417" s="297">
        <f t="shared" si="557"/>
        <v>0</v>
      </c>
    </row>
    <row r="418" spans="1:28" s="205" customFormat="1" hidden="1">
      <c r="A418" s="200"/>
      <c r="B418" s="201" t="s">
        <v>2</v>
      </c>
      <c r="C418" s="202" t="s">
        <v>3</v>
      </c>
      <c r="D418" s="203"/>
      <c r="E418" s="203"/>
      <c r="F418" s="204">
        <f t="shared" ref="F418:F474" si="606">SUM(H418:T418)</f>
        <v>0</v>
      </c>
      <c r="G418" s="204"/>
      <c r="H418" s="203"/>
      <c r="I418" s="203"/>
      <c r="J418" s="204">
        <f t="shared" si="580"/>
        <v>0</v>
      </c>
      <c r="K418" s="203"/>
      <c r="L418" s="203"/>
      <c r="M418" s="203"/>
      <c r="N418" s="203"/>
      <c r="O418" s="203"/>
      <c r="P418" s="203"/>
      <c r="Q418" s="203"/>
      <c r="R418" s="203"/>
      <c r="S418" s="203"/>
      <c r="T418" s="203"/>
      <c r="U418" s="204">
        <f t="shared" si="589"/>
        <v>0</v>
      </c>
      <c r="V418" s="204">
        <f t="shared" si="582"/>
        <v>0</v>
      </c>
      <c r="W418" s="203"/>
      <c r="X418" s="204">
        <f t="shared" si="584"/>
        <v>0</v>
      </c>
      <c r="Y418" s="203"/>
      <c r="Z418" s="203"/>
      <c r="AB418" s="297">
        <f t="shared" si="557"/>
        <v>0</v>
      </c>
    </row>
    <row r="419" spans="1:28" s="205" customFormat="1" hidden="1">
      <c r="A419" s="200"/>
      <c r="B419" s="201" t="s">
        <v>4</v>
      </c>
      <c r="C419" s="202" t="s">
        <v>5</v>
      </c>
      <c r="D419" s="203"/>
      <c r="E419" s="203"/>
      <c r="F419" s="204">
        <f t="shared" si="606"/>
        <v>0</v>
      </c>
      <c r="G419" s="204"/>
      <c r="H419" s="203"/>
      <c r="I419" s="203"/>
      <c r="J419" s="204">
        <f t="shared" si="580"/>
        <v>0</v>
      </c>
      <c r="K419" s="203"/>
      <c r="L419" s="203"/>
      <c r="M419" s="203"/>
      <c r="N419" s="203"/>
      <c r="O419" s="203"/>
      <c r="P419" s="203"/>
      <c r="Q419" s="203"/>
      <c r="R419" s="203"/>
      <c r="S419" s="203"/>
      <c r="T419" s="203"/>
      <c r="U419" s="204">
        <f t="shared" si="589"/>
        <v>0</v>
      </c>
      <c r="V419" s="204">
        <f t="shared" si="582"/>
        <v>0</v>
      </c>
      <c r="W419" s="203"/>
      <c r="X419" s="204">
        <f t="shared" si="584"/>
        <v>0</v>
      </c>
      <c r="Y419" s="203"/>
      <c r="Z419" s="203"/>
      <c r="AB419" s="297">
        <f t="shared" si="557"/>
        <v>0</v>
      </c>
    </row>
    <row r="420" spans="1:28" s="205" customFormat="1" hidden="1">
      <c r="A420" s="200"/>
      <c r="B420" s="201" t="s">
        <v>6</v>
      </c>
      <c r="C420" s="202" t="s">
        <v>7</v>
      </c>
      <c r="D420" s="203"/>
      <c r="E420" s="203"/>
      <c r="F420" s="204">
        <f t="shared" si="606"/>
        <v>0</v>
      </c>
      <c r="G420" s="204"/>
      <c r="H420" s="203"/>
      <c r="I420" s="203"/>
      <c r="J420" s="204">
        <f t="shared" si="580"/>
        <v>0</v>
      </c>
      <c r="K420" s="203"/>
      <c r="L420" s="203"/>
      <c r="M420" s="203"/>
      <c r="N420" s="203"/>
      <c r="O420" s="203"/>
      <c r="P420" s="203"/>
      <c r="Q420" s="203"/>
      <c r="R420" s="203"/>
      <c r="S420" s="203"/>
      <c r="T420" s="203"/>
      <c r="U420" s="204">
        <f t="shared" si="589"/>
        <v>0</v>
      </c>
      <c r="V420" s="204">
        <f t="shared" si="582"/>
        <v>0</v>
      </c>
      <c r="W420" s="203"/>
      <c r="X420" s="204">
        <f t="shared" si="584"/>
        <v>0</v>
      </c>
      <c r="Y420" s="203"/>
      <c r="Z420" s="203"/>
      <c r="AB420" s="297">
        <f t="shared" si="557"/>
        <v>0</v>
      </c>
    </row>
    <row r="421" spans="1:28" s="192" customFormat="1" hidden="1">
      <c r="A421" s="189"/>
      <c r="B421" s="189">
        <v>312</v>
      </c>
      <c r="C421" s="190"/>
      <c r="D421" s="191">
        <f>SUM(D422)</f>
        <v>0</v>
      </c>
      <c r="E421" s="191">
        <f t="shared" ref="E421:W421" si="607">SUM(E422)</f>
        <v>0</v>
      </c>
      <c r="F421" s="204">
        <f t="shared" si="606"/>
        <v>0</v>
      </c>
      <c r="G421" s="191"/>
      <c r="H421" s="191">
        <f t="shared" si="607"/>
        <v>0</v>
      </c>
      <c r="I421" s="191">
        <f t="shared" si="607"/>
        <v>0</v>
      </c>
      <c r="J421" s="204">
        <f t="shared" si="580"/>
        <v>0</v>
      </c>
      <c r="K421" s="191">
        <f t="shared" si="607"/>
        <v>0</v>
      </c>
      <c r="L421" s="191">
        <f t="shared" si="607"/>
        <v>0</v>
      </c>
      <c r="M421" s="191"/>
      <c r="N421" s="191">
        <f t="shared" si="607"/>
        <v>0</v>
      </c>
      <c r="O421" s="191">
        <f t="shared" si="607"/>
        <v>0</v>
      </c>
      <c r="P421" s="191">
        <f t="shared" si="607"/>
        <v>0</v>
      </c>
      <c r="Q421" s="191">
        <f t="shared" si="607"/>
        <v>0</v>
      </c>
      <c r="R421" s="191">
        <f t="shared" si="607"/>
        <v>0</v>
      </c>
      <c r="S421" s="191">
        <f t="shared" si="607"/>
        <v>0</v>
      </c>
      <c r="T421" s="191">
        <f t="shared" si="607"/>
        <v>0</v>
      </c>
      <c r="U421" s="204">
        <f t="shared" si="589"/>
        <v>0</v>
      </c>
      <c r="V421" s="204">
        <f t="shared" si="582"/>
        <v>0</v>
      </c>
      <c r="W421" s="191">
        <f t="shared" si="607"/>
        <v>0</v>
      </c>
      <c r="X421" s="204">
        <f t="shared" si="584"/>
        <v>0</v>
      </c>
      <c r="Y421" s="191">
        <f t="shared" ref="Y421:Z421" si="608">SUM(Y422)</f>
        <v>0</v>
      </c>
      <c r="Z421" s="191">
        <f t="shared" si="608"/>
        <v>0</v>
      </c>
      <c r="AB421" s="297">
        <f t="shared" si="557"/>
        <v>0</v>
      </c>
    </row>
    <row r="422" spans="1:28" s="205" customFormat="1" hidden="1">
      <c r="A422" s="200"/>
      <c r="B422" s="201" t="s">
        <v>8</v>
      </c>
      <c r="C422" s="202" t="s">
        <v>9</v>
      </c>
      <c r="D422" s="203"/>
      <c r="E422" s="203"/>
      <c r="F422" s="204">
        <f t="shared" si="606"/>
        <v>0</v>
      </c>
      <c r="G422" s="204"/>
      <c r="H422" s="203"/>
      <c r="I422" s="203"/>
      <c r="J422" s="204">
        <f t="shared" si="580"/>
        <v>0</v>
      </c>
      <c r="K422" s="203"/>
      <c r="L422" s="203"/>
      <c r="M422" s="203"/>
      <c r="N422" s="203"/>
      <c r="O422" s="203"/>
      <c r="P422" s="203"/>
      <c r="Q422" s="203"/>
      <c r="R422" s="203"/>
      <c r="S422" s="203"/>
      <c r="T422" s="203"/>
      <c r="U422" s="204">
        <f t="shared" si="589"/>
        <v>0</v>
      </c>
      <c r="V422" s="204">
        <f t="shared" si="582"/>
        <v>0</v>
      </c>
      <c r="W422" s="203"/>
      <c r="X422" s="204">
        <f t="shared" si="584"/>
        <v>0</v>
      </c>
      <c r="Y422" s="203"/>
      <c r="Z422" s="203"/>
      <c r="AB422" s="297">
        <f t="shared" si="557"/>
        <v>0</v>
      </c>
    </row>
    <row r="423" spans="1:28" s="192" customFormat="1" hidden="1">
      <c r="A423" s="189"/>
      <c r="B423" s="189">
        <v>313</v>
      </c>
      <c r="C423" s="190"/>
      <c r="D423" s="191">
        <f t="shared" ref="D423:E423" si="609">SUM(D424+D425+D426)</f>
        <v>0</v>
      </c>
      <c r="E423" s="191">
        <f t="shared" si="609"/>
        <v>0</v>
      </c>
      <c r="F423" s="204">
        <f t="shared" si="606"/>
        <v>0</v>
      </c>
      <c r="G423" s="191"/>
      <c r="H423" s="191">
        <f t="shared" ref="H423:I423" si="610">SUM(H424+H425+H426)</f>
        <v>0</v>
      </c>
      <c r="I423" s="191">
        <f t="shared" si="610"/>
        <v>0</v>
      </c>
      <c r="J423" s="204">
        <f t="shared" si="580"/>
        <v>0</v>
      </c>
      <c r="K423" s="191">
        <f t="shared" ref="K423:T423" si="611">SUM(K424+K425+K426)</f>
        <v>0</v>
      </c>
      <c r="L423" s="191">
        <f t="shared" si="611"/>
        <v>0</v>
      </c>
      <c r="M423" s="191"/>
      <c r="N423" s="191">
        <f t="shared" si="611"/>
        <v>0</v>
      </c>
      <c r="O423" s="191">
        <f t="shared" si="611"/>
        <v>0</v>
      </c>
      <c r="P423" s="191">
        <f t="shared" si="611"/>
        <v>0</v>
      </c>
      <c r="Q423" s="191">
        <f t="shared" si="611"/>
        <v>0</v>
      </c>
      <c r="R423" s="191">
        <f t="shared" si="611"/>
        <v>0</v>
      </c>
      <c r="S423" s="191">
        <f t="shared" si="611"/>
        <v>0</v>
      </c>
      <c r="T423" s="191">
        <f t="shared" si="611"/>
        <v>0</v>
      </c>
      <c r="U423" s="204">
        <f t="shared" si="589"/>
        <v>0</v>
      </c>
      <c r="V423" s="204">
        <f t="shared" si="582"/>
        <v>0</v>
      </c>
      <c r="W423" s="191">
        <f t="shared" ref="W423" si="612">SUM(W424+W425+W426)</f>
        <v>0</v>
      </c>
      <c r="X423" s="204">
        <f t="shared" si="584"/>
        <v>0</v>
      </c>
      <c r="Y423" s="191">
        <f t="shared" ref="Y423" si="613">SUM(Y424+Y425+Y426)</f>
        <v>0</v>
      </c>
      <c r="Z423" s="191">
        <f t="shared" ref="Z423" si="614">SUM(Z424+Z425+Z426)</f>
        <v>0</v>
      </c>
      <c r="AB423" s="297">
        <f t="shared" si="557"/>
        <v>0</v>
      </c>
    </row>
    <row r="424" spans="1:28" s="205" customFormat="1" hidden="1">
      <c r="A424" s="200"/>
      <c r="B424" s="201" t="s">
        <v>10</v>
      </c>
      <c r="C424" s="202" t="s">
        <v>11</v>
      </c>
      <c r="D424" s="203"/>
      <c r="E424" s="203"/>
      <c r="F424" s="204">
        <f t="shared" si="606"/>
        <v>0</v>
      </c>
      <c r="G424" s="204"/>
      <c r="H424" s="203"/>
      <c r="I424" s="203"/>
      <c r="J424" s="204">
        <f t="shared" si="580"/>
        <v>0</v>
      </c>
      <c r="K424" s="203"/>
      <c r="L424" s="203"/>
      <c r="M424" s="203"/>
      <c r="N424" s="203"/>
      <c r="O424" s="203"/>
      <c r="P424" s="203"/>
      <c r="Q424" s="203"/>
      <c r="R424" s="203"/>
      <c r="S424" s="203"/>
      <c r="T424" s="203"/>
      <c r="U424" s="204">
        <f t="shared" si="589"/>
        <v>0</v>
      </c>
      <c r="V424" s="204">
        <f t="shared" si="582"/>
        <v>0</v>
      </c>
      <c r="W424" s="203"/>
      <c r="X424" s="204">
        <f t="shared" si="584"/>
        <v>0</v>
      </c>
      <c r="Y424" s="203"/>
      <c r="Z424" s="203"/>
      <c r="AB424" s="297">
        <f t="shared" si="557"/>
        <v>0</v>
      </c>
    </row>
    <row r="425" spans="1:28" s="205" customFormat="1" hidden="1">
      <c r="A425" s="200"/>
      <c r="B425" s="201" t="s">
        <v>12</v>
      </c>
      <c r="C425" s="202" t="s">
        <v>13</v>
      </c>
      <c r="D425" s="203"/>
      <c r="E425" s="203"/>
      <c r="F425" s="204">
        <f t="shared" si="606"/>
        <v>0</v>
      </c>
      <c r="G425" s="204"/>
      <c r="H425" s="203"/>
      <c r="I425" s="203"/>
      <c r="J425" s="204">
        <f t="shared" si="580"/>
        <v>0</v>
      </c>
      <c r="K425" s="203"/>
      <c r="L425" s="203"/>
      <c r="M425" s="203"/>
      <c r="N425" s="203"/>
      <c r="O425" s="203"/>
      <c r="P425" s="203"/>
      <c r="Q425" s="203"/>
      <c r="R425" s="203"/>
      <c r="S425" s="203"/>
      <c r="T425" s="203"/>
      <c r="U425" s="204">
        <f t="shared" si="589"/>
        <v>0</v>
      </c>
      <c r="V425" s="204">
        <f t="shared" si="582"/>
        <v>0</v>
      </c>
      <c r="W425" s="203"/>
      <c r="X425" s="204">
        <f t="shared" si="584"/>
        <v>0</v>
      </c>
      <c r="Y425" s="203"/>
      <c r="Z425" s="203"/>
      <c r="AB425" s="297">
        <f t="shared" si="557"/>
        <v>0</v>
      </c>
    </row>
    <row r="426" spans="1:28" s="205" customFormat="1" ht="12.75" hidden="1" customHeight="1">
      <c r="A426" s="200"/>
      <c r="B426" s="201" t="s">
        <v>14</v>
      </c>
      <c r="C426" s="202" t="s">
        <v>15</v>
      </c>
      <c r="D426" s="203"/>
      <c r="E426" s="203"/>
      <c r="F426" s="204">
        <f t="shared" si="606"/>
        <v>0</v>
      </c>
      <c r="G426" s="204"/>
      <c r="H426" s="203"/>
      <c r="I426" s="203"/>
      <c r="J426" s="204">
        <f t="shared" si="580"/>
        <v>0</v>
      </c>
      <c r="K426" s="203"/>
      <c r="L426" s="203"/>
      <c r="M426" s="203"/>
      <c r="N426" s="203"/>
      <c r="O426" s="203"/>
      <c r="P426" s="203"/>
      <c r="Q426" s="203"/>
      <c r="R426" s="203"/>
      <c r="S426" s="203"/>
      <c r="T426" s="203"/>
      <c r="U426" s="204">
        <f t="shared" si="589"/>
        <v>0</v>
      </c>
      <c r="V426" s="204">
        <f t="shared" si="582"/>
        <v>0</v>
      </c>
      <c r="W426" s="203"/>
      <c r="X426" s="204">
        <f t="shared" si="584"/>
        <v>0</v>
      </c>
      <c r="Y426" s="203"/>
      <c r="Z426" s="203"/>
      <c r="AB426" s="297">
        <f t="shared" si="557"/>
        <v>0</v>
      </c>
    </row>
    <row r="427" spans="1:28" s="192" customFormat="1" ht="12.75" customHeight="1">
      <c r="A427" s="189"/>
      <c r="B427" s="189">
        <v>32</v>
      </c>
      <c r="C427" s="190" t="s">
        <v>589</v>
      </c>
      <c r="D427" s="191">
        <f t="shared" ref="D427:E427" si="615">SUM(D428+D433+D442+D452+D454)</f>
        <v>0</v>
      </c>
      <c r="E427" s="191">
        <f t="shared" si="615"/>
        <v>0</v>
      </c>
      <c r="F427" s="204">
        <f t="shared" si="606"/>
        <v>0</v>
      </c>
      <c r="G427" s="191"/>
      <c r="H427" s="191"/>
      <c r="I427" s="191">
        <f t="shared" ref="I427" si="616">SUM(I428+I433+I442+I452+I454)</f>
        <v>0</v>
      </c>
      <c r="J427" s="204">
        <f t="shared" si="580"/>
        <v>0</v>
      </c>
      <c r="K427" s="191">
        <f t="shared" ref="K427:T427" si="617">SUM(K428+K433+K442+K452+K454)</f>
        <v>0</v>
      </c>
      <c r="L427" s="191">
        <f t="shared" si="617"/>
        <v>0</v>
      </c>
      <c r="M427" s="191"/>
      <c r="N427" s="191">
        <f t="shared" si="617"/>
        <v>0</v>
      </c>
      <c r="O427" s="191">
        <f t="shared" si="617"/>
        <v>0</v>
      </c>
      <c r="P427" s="191">
        <f t="shared" si="617"/>
        <v>0</v>
      </c>
      <c r="Q427" s="191">
        <f t="shared" si="617"/>
        <v>0</v>
      </c>
      <c r="R427" s="191">
        <f t="shared" si="617"/>
        <v>0</v>
      </c>
      <c r="S427" s="191">
        <f t="shared" si="617"/>
        <v>0</v>
      </c>
      <c r="T427" s="191">
        <f t="shared" si="617"/>
        <v>0</v>
      </c>
      <c r="U427" s="204">
        <f t="shared" si="589"/>
        <v>0</v>
      </c>
      <c r="V427" s="204">
        <f t="shared" si="582"/>
        <v>0</v>
      </c>
      <c r="W427" s="191">
        <f t="shared" ref="W427" si="618">SUM(W428+W433+W442+W452+W454)</f>
        <v>0</v>
      </c>
      <c r="X427" s="204">
        <f t="shared" si="584"/>
        <v>0</v>
      </c>
      <c r="Y427" s="191">
        <v>9900</v>
      </c>
      <c r="Z427" s="191">
        <v>9900</v>
      </c>
      <c r="AB427" s="297">
        <f t="shared" si="557"/>
        <v>0</v>
      </c>
    </row>
    <row r="428" spans="1:28" s="192" customFormat="1" ht="12.75" hidden="1" customHeight="1">
      <c r="A428" s="189"/>
      <c r="B428" s="189">
        <v>321</v>
      </c>
      <c r="C428" s="190"/>
      <c r="D428" s="191">
        <f t="shared" ref="D428:E428" si="619">SUM(D429+D430+D431+D432)</f>
        <v>0</v>
      </c>
      <c r="E428" s="191">
        <f t="shared" si="619"/>
        <v>0</v>
      </c>
      <c r="F428" s="204">
        <f t="shared" si="606"/>
        <v>0</v>
      </c>
      <c r="G428" s="191"/>
      <c r="H428" s="191">
        <f t="shared" ref="H428:I428" si="620">SUM(H429+H430+H431+H432)</f>
        <v>0</v>
      </c>
      <c r="I428" s="191">
        <f t="shared" si="620"/>
        <v>0</v>
      </c>
      <c r="J428" s="204">
        <f t="shared" si="580"/>
        <v>0</v>
      </c>
      <c r="K428" s="191">
        <f t="shared" ref="K428:T428" si="621">SUM(K429+K430+K431+K432)</f>
        <v>0</v>
      </c>
      <c r="L428" s="191">
        <f t="shared" si="621"/>
        <v>0</v>
      </c>
      <c r="M428" s="191"/>
      <c r="N428" s="191">
        <f t="shared" si="621"/>
        <v>0</v>
      </c>
      <c r="O428" s="191">
        <f t="shared" si="621"/>
        <v>0</v>
      </c>
      <c r="P428" s="191">
        <f t="shared" si="621"/>
        <v>0</v>
      </c>
      <c r="Q428" s="191">
        <f t="shared" si="621"/>
        <v>0</v>
      </c>
      <c r="R428" s="191">
        <f t="shared" si="621"/>
        <v>0</v>
      </c>
      <c r="S428" s="191">
        <f t="shared" si="621"/>
        <v>0</v>
      </c>
      <c r="T428" s="191">
        <f t="shared" si="621"/>
        <v>0</v>
      </c>
      <c r="U428" s="204">
        <f t="shared" si="589"/>
        <v>0</v>
      </c>
      <c r="V428" s="204">
        <f t="shared" si="582"/>
        <v>0</v>
      </c>
      <c r="W428" s="191">
        <f t="shared" ref="W428" si="622">SUM(W429+W430+W431+W432)</f>
        <v>0</v>
      </c>
      <c r="X428" s="204">
        <f t="shared" si="584"/>
        <v>0</v>
      </c>
      <c r="Y428" s="191">
        <f t="shared" ref="Y428" si="623">SUM(Y429+Y430+Y431+Y432)</f>
        <v>0</v>
      </c>
      <c r="Z428" s="191">
        <f t="shared" ref="Z428" si="624">SUM(Z429+Z430+Z431+Z432)</f>
        <v>0</v>
      </c>
      <c r="AB428" s="297">
        <f t="shared" si="557"/>
        <v>0</v>
      </c>
    </row>
    <row r="429" spans="1:28" s="205" customFormat="1" hidden="1">
      <c r="A429" s="200"/>
      <c r="B429" s="201" t="s">
        <v>16</v>
      </c>
      <c r="C429" s="202" t="s">
        <v>17</v>
      </c>
      <c r="D429" s="203"/>
      <c r="E429" s="203"/>
      <c r="F429" s="204">
        <f t="shared" si="606"/>
        <v>0</v>
      </c>
      <c r="G429" s="204"/>
      <c r="H429" s="203"/>
      <c r="I429" s="203"/>
      <c r="J429" s="204">
        <f t="shared" si="580"/>
        <v>0</v>
      </c>
      <c r="K429" s="203"/>
      <c r="L429" s="203"/>
      <c r="M429" s="203"/>
      <c r="N429" s="203"/>
      <c r="O429" s="203"/>
      <c r="P429" s="203"/>
      <c r="Q429" s="203"/>
      <c r="R429" s="203"/>
      <c r="S429" s="203"/>
      <c r="T429" s="203"/>
      <c r="U429" s="204">
        <f t="shared" si="589"/>
        <v>0</v>
      </c>
      <c r="V429" s="204">
        <f t="shared" si="582"/>
        <v>0</v>
      </c>
      <c r="W429" s="203"/>
      <c r="X429" s="204">
        <f t="shared" si="584"/>
        <v>0</v>
      </c>
      <c r="Y429" s="203"/>
      <c r="Z429" s="203"/>
      <c r="AB429" s="297">
        <f t="shared" si="557"/>
        <v>0</v>
      </c>
    </row>
    <row r="430" spans="1:28" s="205" customFormat="1" hidden="1">
      <c r="A430" s="200"/>
      <c r="B430" s="201" t="s">
        <v>18</v>
      </c>
      <c r="C430" s="202" t="s">
        <v>19</v>
      </c>
      <c r="D430" s="203"/>
      <c r="E430" s="203"/>
      <c r="F430" s="204">
        <f t="shared" si="606"/>
        <v>0</v>
      </c>
      <c r="G430" s="204"/>
      <c r="H430" s="203"/>
      <c r="I430" s="203"/>
      <c r="J430" s="204">
        <f t="shared" si="580"/>
        <v>0</v>
      </c>
      <c r="K430" s="203"/>
      <c r="L430" s="203"/>
      <c r="M430" s="203"/>
      <c r="N430" s="203"/>
      <c r="O430" s="203"/>
      <c r="P430" s="203"/>
      <c r="Q430" s="203"/>
      <c r="R430" s="203"/>
      <c r="S430" s="203"/>
      <c r="T430" s="203"/>
      <c r="U430" s="204">
        <f t="shared" si="589"/>
        <v>0</v>
      </c>
      <c r="V430" s="204">
        <f t="shared" si="582"/>
        <v>0</v>
      </c>
      <c r="W430" s="203"/>
      <c r="X430" s="204">
        <f t="shared" si="584"/>
        <v>0</v>
      </c>
      <c r="Y430" s="203"/>
      <c r="Z430" s="203"/>
      <c r="AB430" s="297">
        <f t="shared" si="557"/>
        <v>0</v>
      </c>
    </row>
    <row r="431" spans="1:28" s="205" customFormat="1" hidden="1">
      <c r="A431" s="200"/>
      <c r="B431" s="201" t="s">
        <v>20</v>
      </c>
      <c r="C431" s="202" t="s">
        <v>21</v>
      </c>
      <c r="D431" s="203"/>
      <c r="E431" s="203"/>
      <c r="F431" s="204">
        <f t="shared" si="606"/>
        <v>0</v>
      </c>
      <c r="G431" s="204"/>
      <c r="H431" s="203"/>
      <c r="I431" s="203"/>
      <c r="J431" s="204">
        <f t="shared" si="580"/>
        <v>0</v>
      </c>
      <c r="K431" s="203"/>
      <c r="L431" s="203"/>
      <c r="M431" s="203"/>
      <c r="N431" s="203"/>
      <c r="O431" s="203"/>
      <c r="P431" s="203"/>
      <c r="Q431" s="203"/>
      <c r="R431" s="203"/>
      <c r="S431" s="203"/>
      <c r="T431" s="203"/>
      <c r="U431" s="204">
        <f t="shared" si="589"/>
        <v>0</v>
      </c>
      <c r="V431" s="204">
        <f t="shared" si="582"/>
        <v>0</v>
      </c>
      <c r="W431" s="203"/>
      <c r="X431" s="204">
        <f t="shared" si="584"/>
        <v>0</v>
      </c>
      <c r="Y431" s="203"/>
      <c r="Z431" s="203"/>
      <c r="AB431" s="297">
        <f t="shared" si="557"/>
        <v>0</v>
      </c>
    </row>
    <row r="432" spans="1:28" s="205" customFormat="1" hidden="1">
      <c r="A432" s="200"/>
      <c r="B432" s="200">
        <v>3214</v>
      </c>
      <c r="C432" s="202" t="s">
        <v>22</v>
      </c>
      <c r="D432" s="203"/>
      <c r="E432" s="203"/>
      <c r="F432" s="204">
        <f t="shared" si="606"/>
        <v>0</v>
      </c>
      <c r="G432" s="204"/>
      <c r="H432" s="203"/>
      <c r="I432" s="203"/>
      <c r="J432" s="204">
        <f t="shared" si="580"/>
        <v>0</v>
      </c>
      <c r="K432" s="203"/>
      <c r="L432" s="203"/>
      <c r="M432" s="203"/>
      <c r="N432" s="203"/>
      <c r="O432" s="203"/>
      <c r="P432" s="203"/>
      <c r="Q432" s="203"/>
      <c r="R432" s="203"/>
      <c r="S432" s="203"/>
      <c r="T432" s="203"/>
      <c r="U432" s="204">
        <f t="shared" si="589"/>
        <v>0</v>
      </c>
      <c r="V432" s="204">
        <f t="shared" si="582"/>
        <v>0</v>
      </c>
      <c r="W432" s="203"/>
      <c r="X432" s="204">
        <f t="shared" si="584"/>
        <v>0</v>
      </c>
      <c r="Y432" s="203"/>
      <c r="Z432" s="203"/>
      <c r="AB432" s="297">
        <f t="shared" si="557"/>
        <v>0</v>
      </c>
    </row>
    <row r="433" spans="1:28" s="192" customFormat="1" hidden="1">
      <c r="A433" s="189"/>
      <c r="B433" s="189">
        <v>322</v>
      </c>
      <c r="C433" s="190"/>
      <c r="D433" s="191">
        <f t="shared" ref="D433:E433" si="625">SUM(D434+D435+D436+D437+D438+D439)</f>
        <v>0</v>
      </c>
      <c r="E433" s="191">
        <f t="shared" si="625"/>
        <v>0</v>
      </c>
      <c r="F433" s="204">
        <f t="shared" si="606"/>
        <v>0</v>
      </c>
      <c r="G433" s="191"/>
      <c r="H433" s="191">
        <f t="shared" ref="H433:I433" si="626">SUM(H434+H435+H436+H437+H438+H439)</f>
        <v>0</v>
      </c>
      <c r="I433" s="191">
        <f t="shared" si="626"/>
        <v>0</v>
      </c>
      <c r="J433" s="204">
        <f t="shared" si="580"/>
        <v>0</v>
      </c>
      <c r="K433" s="191">
        <f t="shared" ref="K433:T433" si="627">SUM(K434+K435+K436+K437+K438+K439)</f>
        <v>0</v>
      </c>
      <c r="L433" s="191">
        <f t="shared" si="627"/>
        <v>0</v>
      </c>
      <c r="M433" s="191"/>
      <c r="N433" s="191">
        <f t="shared" si="627"/>
        <v>0</v>
      </c>
      <c r="O433" s="191">
        <f t="shared" si="627"/>
        <v>0</v>
      </c>
      <c r="P433" s="191">
        <f t="shared" si="627"/>
        <v>0</v>
      </c>
      <c r="Q433" s="191">
        <f t="shared" si="627"/>
        <v>0</v>
      </c>
      <c r="R433" s="191">
        <f t="shared" si="627"/>
        <v>0</v>
      </c>
      <c r="S433" s="191">
        <f t="shared" si="627"/>
        <v>0</v>
      </c>
      <c r="T433" s="191">
        <f t="shared" si="627"/>
        <v>0</v>
      </c>
      <c r="U433" s="204">
        <f t="shared" si="589"/>
        <v>0</v>
      </c>
      <c r="V433" s="204">
        <f t="shared" si="582"/>
        <v>0</v>
      </c>
      <c r="W433" s="191">
        <f t="shared" ref="W433" si="628">SUM(W434+W435+W436+W437+W438+W439)</f>
        <v>0</v>
      </c>
      <c r="X433" s="204">
        <f t="shared" si="584"/>
        <v>0</v>
      </c>
      <c r="Y433" s="191">
        <f t="shared" ref="Y433" si="629">SUM(Y434+Y435+Y436+Y437+Y438+Y439)</f>
        <v>0</v>
      </c>
      <c r="Z433" s="191">
        <f t="shared" ref="Z433" si="630">SUM(Z434+Z435+Z436+Z437+Z438+Z439)</f>
        <v>0</v>
      </c>
      <c r="AB433" s="297">
        <f t="shared" si="557"/>
        <v>0</v>
      </c>
    </row>
    <row r="434" spans="1:28" s="205" customFormat="1" hidden="1">
      <c r="A434" s="200"/>
      <c r="B434" s="201" t="s">
        <v>23</v>
      </c>
      <c r="C434" s="202" t="s">
        <v>24</v>
      </c>
      <c r="D434" s="203"/>
      <c r="E434" s="203"/>
      <c r="F434" s="204">
        <f t="shared" si="606"/>
        <v>0</v>
      </c>
      <c r="G434" s="204"/>
      <c r="H434" s="203"/>
      <c r="I434" s="203"/>
      <c r="J434" s="204">
        <f t="shared" si="580"/>
        <v>0</v>
      </c>
      <c r="K434" s="203"/>
      <c r="L434" s="203"/>
      <c r="M434" s="203"/>
      <c r="N434" s="203"/>
      <c r="O434" s="203"/>
      <c r="P434" s="203"/>
      <c r="Q434" s="203"/>
      <c r="R434" s="203"/>
      <c r="S434" s="203"/>
      <c r="T434" s="203"/>
      <c r="U434" s="204">
        <f t="shared" si="589"/>
        <v>0</v>
      </c>
      <c r="V434" s="204">
        <f t="shared" si="582"/>
        <v>0</v>
      </c>
      <c r="W434" s="203"/>
      <c r="X434" s="204">
        <f t="shared" si="584"/>
        <v>0</v>
      </c>
      <c r="Y434" s="203"/>
      <c r="Z434" s="203"/>
      <c r="AB434" s="297">
        <f t="shared" si="557"/>
        <v>0</v>
      </c>
    </row>
    <row r="435" spans="1:28" s="205" customFormat="1" hidden="1">
      <c r="A435" s="200"/>
      <c r="B435" s="201" t="s">
        <v>25</v>
      </c>
      <c r="C435" s="202" t="s">
        <v>26</v>
      </c>
      <c r="D435" s="203"/>
      <c r="E435" s="203"/>
      <c r="F435" s="204">
        <f t="shared" si="606"/>
        <v>0</v>
      </c>
      <c r="G435" s="204"/>
      <c r="H435" s="203"/>
      <c r="I435" s="203"/>
      <c r="J435" s="204">
        <f t="shared" si="580"/>
        <v>0</v>
      </c>
      <c r="K435" s="203"/>
      <c r="L435" s="203"/>
      <c r="M435" s="203"/>
      <c r="N435" s="203"/>
      <c r="O435" s="203"/>
      <c r="P435" s="203"/>
      <c r="Q435" s="203"/>
      <c r="R435" s="203"/>
      <c r="S435" s="203"/>
      <c r="T435" s="203"/>
      <c r="U435" s="204">
        <f t="shared" si="589"/>
        <v>0</v>
      </c>
      <c r="V435" s="204">
        <f t="shared" si="582"/>
        <v>0</v>
      </c>
      <c r="W435" s="203"/>
      <c r="X435" s="204">
        <f t="shared" si="584"/>
        <v>0</v>
      </c>
      <c r="Y435" s="203"/>
      <c r="Z435" s="203"/>
      <c r="AB435" s="297">
        <f t="shared" si="557"/>
        <v>0</v>
      </c>
    </row>
    <row r="436" spans="1:28" s="205" customFormat="1" hidden="1">
      <c r="A436" s="200"/>
      <c r="B436" s="201" t="s">
        <v>27</v>
      </c>
      <c r="C436" s="202" t="s">
        <v>28</v>
      </c>
      <c r="D436" s="203"/>
      <c r="E436" s="203"/>
      <c r="F436" s="204">
        <f t="shared" si="606"/>
        <v>0</v>
      </c>
      <c r="G436" s="204"/>
      <c r="H436" s="203"/>
      <c r="I436" s="203"/>
      <c r="J436" s="204">
        <f t="shared" si="580"/>
        <v>0</v>
      </c>
      <c r="K436" s="203"/>
      <c r="L436" s="203"/>
      <c r="M436" s="203"/>
      <c r="N436" s="203"/>
      <c r="O436" s="203"/>
      <c r="P436" s="203"/>
      <c r="Q436" s="203"/>
      <c r="R436" s="203"/>
      <c r="S436" s="203"/>
      <c r="T436" s="203"/>
      <c r="U436" s="204">
        <f t="shared" si="589"/>
        <v>0</v>
      </c>
      <c r="V436" s="204">
        <f t="shared" si="582"/>
        <v>0</v>
      </c>
      <c r="W436" s="203"/>
      <c r="X436" s="204">
        <f t="shared" si="584"/>
        <v>0</v>
      </c>
      <c r="Y436" s="203"/>
      <c r="Z436" s="203"/>
      <c r="AB436" s="297">
        <f t="shared" si="557"/>
        <v>0</v>
      </c>
    </row>
    <row r="437" spans="1:28" s="205" customFormat="1" hidden="1">
      <c r="A437" s="200"/>
      <c r="B437" s="201" t="s">
        <v>29</v>
      </c>
      <c r="C437" s="202" t="s">
        <v>30</v>
      </c>
      <c r="D437" s="203"/>
      <c r="E437" s="203"/>
      <c r="F437" s="204">
        <f t="shared" si="606"/>
        <v>0</v>
      </c>
      <c r="G437" s="204"/>
      <c r="H437" s="203"/>
      <c r="I437" s="203"/>
      <c r="J437" s="204">
        <f t="shared" si="580"/>
        <v>0</v>
      </c>
      <c r="K437" s="203"/>
      <c r="L437" s="203"/>
      <c r="M437" s="203"/>
      <c r="N437" s="203"/>
      <c r="O437" s="203"/>
      <c r="P437" s="203"/>
      <c r="Q437" s="203"/>
      <c r="R437" s="203"/>
      <c r="S437" s="203"/>
      <c r="T437" s="203"/>
      <c r="U437" s="204">
        <f t="shared" si="589"/>
        <v>0</v>
      </c>
      <c r="V437" s="204">
        <f t="shared" si="582"/>
        <v>0</v>
      </c>
      <c r="W437" s="203"/>
      <c r="X437" s="204">
        <f t="shared" si="584"/>
        <v>0</v>
      </c>
      <c r="Y437" s="203"/>
      <c r="Z437" s="203"/>
      <c r="AB437" s="297">
        <f t="shared" si="557"/>
        <v>0</v>
      </c>
    </row>
    <row r="438" spans="1:28" s="205" customFormat="1" hidden="1">
      <c r="A438" s="200"/>
      <c r="B438" s="201" t="s">
        <v>31</v>
      </c>
      <c r="C438" s="202" t="s">
        <v>32</v>
      </c>
      <c r="D438" s="203"/>
      <c r="E438" s="203"/>
      <c r="F438" s="204">
        <f t="shared" si="606"/>
        <v>0</v>
      </c>
      <c r="G438" s="204"/>
      <c r="H438" s="203"/>
      <c r="I438" s="203"/>
      <c r="J438" s="204">
        <f t="shared" si="580"/>
        <v>0</v>
      </c>
      <c r="K438" s="203"/>
      <c r="L438" s="203"/>
      <c r="M438" s="203"/>
      <c r="N438" s="203"/>
      <c r="O438" s="203"/>
      <c r="P438" s="203"/>
      <c r="Q438" s="203"/>
      <c r="R438" s="203"/>
      <c r="S438" s="203"/>
      <c r="T438" s="203"/>
      <c r="U438" s="204">
        <f t="shared" si="589"/>
        <v>0</v>
      </c>
      <c r="V438" s="204">
        <f t="shared" si="582"/>
        <v>0</v>
      </c>
      <c r="W438" s="203"/>
      <c r="X438" s="204">
        <f t="shared" si="584"/>
        <v>0</v>
      </c>
      <c r="Y438" s="203"/>
      <c r="Z438" s="203"/>
      <c r="AB438" s="297">
        <f t="shared" si="557"/>
        <v>0</v>
      </c>
    </row>
    <row r="439" spans="1:28" s="205" customFormat="1" hidden="1">
      <c r="A439" s="200"/>
      <c r="B439" s="207" t="s">
        <v>33</v>
      </c>
      <c r="C439" s="202" t="s">
        <v>34</v>
      </c>
      <c r="D439" s="203"/>
      <c r="E439" s="203"/>
      <c r="F439" s="204">
        <f t="shared" si="606"/>
        <v>0</v>
      </c>
      <c r="G439" s="204"/>
      <c r="H439" s="203"/>
      <c r="I439" s="203"/>
      <c r="J439" s="204">
        <f t="shared" si="580"/>
        <v>0</v>
      </c>
      <c r="K439" s="203"/>
      <c r="L439" s="203"/>
      <c r="M439" s="203"/>
      <c r="N439" s="203"/>
      <c r="O439" s="203"/>
      <c r="P439" s="203"/>
      <c r="Q439" s="203"/>
      <c r="R439" s="203"/>
      <c r="S439" s="203"/>
      <c r="T439" s="203"/>
      <c r="U439" s="204">
        <f t="shared" si="589"/>
        <v>0</v>
      </c>
      <c r="V439" s="204">
        <f t="shared" si="582"/>
        <v>0</v>
      </c>
      <c r="W439" s="203"/>
      <c r="X439" s="204">
        <f t="shared" si="584"/>
        <v>0</v>
      </c>
      <c r="Y439" s="203"/>
      <c r="Z439" s="203"/>
      <c r="AB439" s="297">
        <f t="shared" si="557"/>
        <v>0</v>
      </c>
    </row>
    <row r="440" spans="1:28" s="205" customFormat="1">
      <c r="A440" s="200"/>
      <c r="B440" s="303">
        <v>322</v>
      </c>
      <c r="C440" s="305" t="s">
        <v>591</v>
      </c>
      <c r="D440" s="203"/>
      <c r="E440" s="203"/>
      <c r="F440" s="204"/>
      <c r="G440" s="204"/>
      <c r="H440" s="304"/>
      <c r="I440" s="203"/>
      <c r="J440" s="204"/>
      <c r="K440" s="203"/>
      <c r="L440" s="203"/>
      <c r="M440" s="203"/>
      <c r="N440" s="203"/>
      <c r="O440" s="203"/>
      <c r="P440" s="203"/>
      <c r="Q440" s="203"/>
      <c r="R440" s="203"/>
      <c r="S440" s="203"/>
      <c r="T440" s="203"/>
      <c r="U440" s="204"/>
      <c r="V440" s="204"/>
      <c r="W440" s="203"/>
      <c r="X440" s="204"/>
      <c r="Y440" s="203"/>
      <c r="Z440" s="203"/>
      <c r="AB440" s="297">
        <v>0</v>
      </c>
    </row>
    <row r="441" spans="1:28" s="205" customFormat="1">
      <c r="A441" s="200"/>
      <c r="B441" s="207">
        <v>3221</v>
      </c>
      <c r="C441" s="202" t="s">
        <v>585</v>
      </c>
      <c r="D441" s="203"/>
      <c r="E441" s="203"/>
      <c r="F441" s="204"/>
      <c r="G441" s="204"/>
      <c r="H441" s="203"/>
      <c r="I441" s="203"/>
      <c r="J441" s="204"/>
      <c r="K441" s="203"/>
      <c r="L441" s="203"/>
      <c r="M441" s="203"/>
      <c r="N441" s="203"/>
      <c r="O441" s="203"/>
      <c r="P441" s="203"/>
      <c r="Q441" s="203"/>
      <c r="R441" s="203"/>
      <c r="S441" s="203"/>
      <c r="T441" s="203"/>
      <c r="U441" s="204"/>
      <c r="V441" s="204"/>
      <c r="W441" s="203"/>
      <c r="X441" s="204"/>
      <c r="Y441" s="203"/>
      <c r="Z441" s="203"/>
      <c r="AB441" s="297">
        <v>0</v>
      </c>
    </row>
    <row r="442" spans="1:28" s="192" customFormat="1">
      <c r="A442" s="189"/>
      <c r="B442" s="189"/>
      <c r="C442" s="190"/>
      <c r="D442" s="191">
        <f t="shared" ref="D442:E442" si="631">SUM(D443+D444+D445+D446+D447+D448+D449+D450+D451)</f>
        <v>0</v>
      </c>
      <c r="E442" s="191">
        <f t="shared" si="631"/>
        <v>0</v>
      </c>
      <c r="F442" s="204">
        <f t="shared" si="606"/>
        <v>0</v>
      </c>
      <c r="G442" s="191"/>
      <c r="H442" s="191">
        <f t="shared" ref="H442:I442" si="632">SUM(H443+H444+H445+H446+H447+H448+H449+H450+H451)</f>
        <v>0</v>
      </c>
      <c r="I442" s="191">
        <f t="shared" si="632"/>
        <v>0</v>
      </c>
      <c r="J442" s="204">
        <f t="shared" si="580"/>
        <v>0</v>
      </c>
      <c r="K442" s="191">
        <f t="shared" ref="K442:T442" si="633">SUM(K443+K444+K445+K446+K447+K448+K449+K450+K451)</f>
        <v>0</v>
      </c>
      <c r="L442" s="191">
        <f t="shared" si="633"/>
        <v>0</v>
      </c>
      <c r="M442" s="191"/>
      <c r="N442" s="191">
        <f t="shared" si="633"/>
        <v>0</v>
      </c>
      <c r="O442" s="191">
        <f t="shared" si="633"/>
        <v>0</v>
      </c>
      <c r="P442" s="191">
        <f t="shared" si="633"/>
        <v>0</v>
      </c>
      <c r="Q442" s="191">
        <f t="shared" si="633"/>
        <v>0</v>
      </c>
      <c r="R442" s="191">
        <f t="shared" si="633"/>
        <v>0</v>
      </c>
      <c r="S442" s="191">
        <f t="shared" si="633"/>
        <v>0</v>
      </c>
      <c r="T442" s="191">
        <f t="shared" si="633"/>
        <v>0</v>
      </c>
      <c r="U442" s="204">
        <f t="shared" si="589"/>
        <v>0</v>
      </c>
      <c r="V442" s="204">
        <f t="shared" si="582"/>
        <v>0</v>
      </c>
      <c r="W442" s="191">
        <f t="shared" ref="W442" si="634">SUM(W443+W444+W445+W446+W447+W448+W449+W450+W451)</f>
        <v>0</v>
      </c>
      <c r="X442" s="204">
        <f t="shared" si="584"/>
        <v>0</v>
      </c>
      <c r="Y442" s="191"/>
      <c r="Z442" s="191"/>
      <c r="AB442" s="297">
        <f t="shared" si="557"/>
        <v>0</v>
      </c>
    </row>
    <row r="443" spans="1:28" s="205" customFormat="1" hidden="1">
      <c r="A443" s="200"/>
      <c r="B443" s="201" t="s">
        <v>35</v>
      </c>
      <c r="C443" s="202" t="s">
        <v>36</v>
      </c>
      <c r="D443" s="203"/>
      <c r="E443" s="203"/>
      <c r="F443" s="204">
        <f t="shared" si="606"/>
        <v>0</v>
      </c>
      <c r="G443" s="204"/>
      <c r="H443" s="203"/>
      <c r="I443" s="203"/>
      <c r="J443" s="204">
        <f t="shared" si="580"/>
        <v>0</v>
      </c>
      <c r="K443" s="203"/>
      <c r="L443" s="203"/>
      <c r="M443" s="203"/>
      <c r="N443" s="203"/>
      <c r="O443" s="203"/>
      <c r="P443" s="203"/>
      <c r="Q443" s="203"/>
      <c r="R443" s="203"/>
      <c r="S443" s="203"/>
      <c r="T443" s="203"/>
      <c r="U443" s="204">
        <f t="shared" si="589"/>
        <v>0</v>
      </c>
      <c r="V443" s="204">
        <f t="shared" si="582"/>
        <v>0</v>
      </c>
      <c r="W443" s="203"/>
      <c r="X443" s="204">
        <f t="shared" si="584"/>
        <v>0</v>
      </c>
      <c r="Y443" s="203"/>
      <c r="Z443" s="203"/>
      <c r="AB443" s="297">
        <f t="shared" si="557"/>
        <v>0</v>
      </c>
    </row>
    <row r="444" spans="1:28" s="205" customFormat="1" hidden="1">
      <c r="A444" s="200"/>
      <c r="B444" s="201" t="s">
        <v>37</v>
      </c>
      <c r="C444" s="202" t="s">
        <v>38</v>
      </c>
      <c r="D444" s="203"/>
      <c r="E444" s="203"/>
      <c r="F444" s="204">
        <f t="shared" si="606"/>
        <v>0</v>
      </c>
      <c r="G444" s="204"/>
      <c r="H444" s="203"/>
      <c r="I444" s="203"/>
      <c r="J444" s="204">
        <f t="shared" si="580"/>
        <v>0</v>
      </c>
      <c r="K444" s="203"/>
      <c r="L444" s="203"/>
      <c r="M444" s="203"/>
      <c r="N444" s="203"/>
      <c r="O444" s="203"/>
      <c r="P444" s="203"/>
      <c r="Q444" s="203"/>
      <c r="R444" s="203"/>
      <c r="S444" s="203"/>
      <c r="T444" s="203"/>
      <c r="U444" s="204">
        <f t="shared" si="589"/>
        <v>0</v>
      </c>
      <c r="V444" s="204">
        <f t="shared" si="582"/>
        <v>0</v>
      </c>
      <c r="W444" s="203"/>
      <c r="X444" s="204">
        <f t="shared" si="584"/>
        <v>0</v>
      </c>
      <c r="Y444" s="203"/>
      <c r="Z444" s="203"/>
      <c r="AB444" s="297">
        <f t="shared" si="557"/>
        <v>0</v>
      </c>
    </row>
    <row r="445" spans="1:28" s="205" customFormat="1" hidden="1">
      <c r="A445" s="200"/>
      <c r="B445" s="201" t="s">
        <v>39</v>
      </c>
      <c r="C445" s="202" t="s">
        <v>40</v>
      </c>
      <c r="D445" s="203"/>
      <c r="E445" s="203"/>
      <c r="F445" s="204">
        <f t="shared" si="606"/>
        <v>0</v>
      </c>
      <c r="G445" s="204"/>
      <c r="H445" s="203"/>
      <c r="I445" s="203"/>
      <c r="J445" s="204">
        <f t="shared" si="580"/>
        <v>0</v>
      </c>
      <c r="K445" s="203"/>
      <c r="L445" s="203"/>
      <c r="M445" s="203"/>
      <c r="N445" s="203"/>
      <c r="O445" s="203"/>
      <c r="P445" s="203"/>
      <c r="Q445" s="203"/>
      <c r="R445" s="203"/>
      <c r="S445" s="203"/>
      <c r="T445" s="203"/>
      <c r="U445" s="204">
        <f t="shared" si="589"/>
        <v>0</v>
      </c>
      <c r="V445" s="204">
        <f t="shared" si="582"/>
        <v>0</v>
      </c>
      <c r="W445" s="203"/>
      <c r="X445" s="204">
        <f t="shared" si="584"/>
        <v>0</v>
      </c>
      <c r="Y445" s="203"/>
      <c r="Z445" s="203"/>
      <c r="AB445" s="297">
        <f t="shared" si="557"/>
        <v>0</v>
      </c>
    </row>
    <row r="446" spans="1:28" s="205" customFormat="1" hidden="1">
      <c r="A446" s="200"/>
      <c r="B446" s="201" t="s">
        <v>41</v>
      </c>
      <c r="C446" s="202" t="s">
        <v>42</v>
      </c>
      <c r="D446" s="203"/>
      <c r="E446" s="203"/>
      <c r="F446" s="204">
        <f t="shared" si="606"/>
        <v>0</v>
      </c>
      <c r="G446" s="204"/>
      <c r="H446" s="203"/>
      <c r="I446" s="203"/>
      <c r="J446" s="204">
        <f t="shared" si="580"/>
        <v>0</v>
      </c>
      <c r="K446" s="203"/>
      <c r="L446" s="203"/>
      <c r="M446" s="203"/>
      <c r="N446" s="203"/>
      <c r="O446" s="203"/>
      <c r="P446" s="203"/>
      <c r="Q446" s="203"/>
      <c r="R446" s="203"/>
      <c r="S446" s="203"/>
      <c r="T446" s="203"/>
      <c r="U446" s="204">
        <f t="shared" si="589"/>
        <v>0</v>
      </c>
      <c r="V446" s="204">
        <f t="shared" si="582"/>
        <v>0</v>
      </c>
      <c r="W446" s="203"/>
      <c r="X446" s="204">
        <f t="shared" si="584"/>
        <v>0</v>
      </c>
      <c r="Y446" s="203"/>
      <c r="Z446" s="203"/>
      <c r="AB446" s="297">
        <f t="shared" si="557"/>
        <v>0</v>
      </c>
    </row>
    <row r="447" spans="1:28" s="205" customFormat="1" hidden="1">
      <c r="A447" s="200"/>
      <c r="B447" s="201" t="s">
        <v>43</v>
      </c>
      <c r="C447" s="202" t="s">
        <v>44</v>
      </c>
      <c r="D447" s="203"/>
      <c r="E447" s="203"/>
      <c r="F447" s="204">
        <f t="shared" si="606"/>
        <v>0</v>
      </c>
      <c r="G447" s="204"/>
      <c r="H447" s="203"/>
      <c r="I447" s="203"/>
      <c r="J447" s="204">
        <f t="shared" si="580"/>
        <v>0</v>
      </c>
      <c r="K447" s="203"/>
      <c r="L447" s="203"/>
      <c r="M447" s="203"/>
      <c r="N447" s="203"/>
      <c r="O447" s="203"/>
      <c r="P447" s="203"/>
      <c r="Q447" s="203"/>
      <c r="R447" s="203"/>
      <c r="S447" s="203"/>
      <c r="T447" s="203"/>
      <c r="U447" s="204">
        <f t="shared" si="589"/>
        <v>0</v>
      </c>
      <c r="V447" s="204">
        <f t="shared" si="582"/>
        <v>0</v>
      </c>
      <c r="W447" s="203"/>
      <c r="X447" s="204">
        <f t="shared" si="584"/>
        <v>0</v>
      </c>
      <c r="Y447" s="203"/>
      <c r="Z447" s="203"/>
      <c r="AB447" s="297">
        <f t="shared" si="557"/>
        <v>0</v>
      </c>
    </row>
    <row r="448" spans="1:28" s="205" customFormat="1" hidden="1">
      <c r="A448" s="200"/>
      <c r="B448" s="201" t="s">
        <v>45</v>
      </c>
      <c r="C448" s="202" t="s">
        <v>46</v>
      </c>
      <c r="D448" s="203"/>
      <c r="E448" s="203"/>
      <c r="F448" s="204">
        <f t="shared" si="606"/>
        <v>0</v>
      </c>
      <c r="G448" s="204"/>
      <c r="H448" s="203"/>
      <c r="I448" s="203"/>
      <c r="J448" s="204">
        <f t="shared" si="580"/>
        <v>0</v>
      </c>
      <c r="K448" s="203"/>
      <c r="L448" s="203"/>
      <c r="M448" s="203"/>
      <c r="N448" s="203"/>
      <c r="O448" s="203"/>
      <c r="P448" s="203"/>
      <c r="Q448" s="203"/>
      <c r="R448" s="203"/>
      <c r="S448" s="203"/>
      <c r="T448" s="203"/>
      <c r="U448" s="204">
        <f t="shared" si="589"/>
        <v>0</v>
      </c>
      <c r="V448" s="204">
        <f t="shared" si="582"/>
        <v>0</v>
      </c>
      <c r="W448" s="203"/>
      <c r="X448" s="204">
        <f t="shared" si="584"/>
        <v>0</v>
      </c>
      <c r="Y448" s="203"/>
      <c r="Z448" s="203"/>
      <c r="AB448" s="297">
        <f t="shared" si="557"/>
        <v>0</v>
      </c>
    </row>
    <row r="449" spans="1:28" s="205" customFormat="1" hidden="1">
      <c r="A449" s="200"/>
      <c r="B449" s="201" t="s">
        <v>47</v>
      </c>
      <c r="C449" s="202" t="s">
        <v>48</v>
      </c>
      <c r="D449" s="203"/>
      <c r="E449" s="203"/>
      <c r="F449" s="204">
        <f t="shared" si="606"/>
        <v>0</v>
      </c>
      <c r="G449" s="204"/>
      <c r="H449" s="203"/>
      <c r="I449" s="203"/>
      <c r="J449" s="204">
        <f t="shared" si="580"/>
        <v>0</v>
      </c>
      <c r="K449" s="203"/>
      <c r="L449" s="203"/>
      <c r="M449" s="203"/>
      <c r="N449" s="203"/>
      <c r="O449" s="203"/>
      <c r="P449" s="203"/>
      <c r="Q449" s="203"/>
      <c r="R449" s="203"/>
      <c r="S449" s="203"/>
      <c r="T449" s="203"/>
      <c r="U449" s="204">
        <f t="shared" si="589"/>
        <v>0</v>
      </c>
      <c r="V449" s="204">
        <f t="shared" si="582"/>
        <v>0</v>
      </c>
      <c r="W449" s="203"/>
      <c r="X449" s="204">
        <f t="shared" si="584"/>
        <v>0</v>
      </c>
      <c r="Y449" s="203"/>
      <c r="Z449" s="203"/>
      <c r="AB449" s="297">
        <f t="shared" si="557"/>
        <v>0</v>
      </c>
    </row>
    <row r="450" spans="1:28" s="205" customFormat="1" hidden="1">
      <c r="A450" s="200"/>
      <c r="B450" s="201" t="s">
        <v>49</v>
      </c>
      <c r="C450" s="202" t="s">
        <v>50</v>
      </c>
      <c r="D450" s="203"/>
      <c r="E450" s="203"/>
      <c r="F450" s="204">
        <f t="shared" si="606"/>
        <v>0</v>
      </c>
      <c r="G450" s="204"/>
      <c r="H450" s="203"/>
      <c r="I450" s="203"/>
      <c r="J450" s="204">
        <f t="shared" si="580"/>
        <v>0</v>
      </c>
      <c r="K450" s="203"/>
      <c r="L450" s="203"/>
      <c r="M450" s="203"/>
      <c r="N450" s="203"/>
      <c r="O450" s="203"/>
      <c r="P450" s="203"/>
      <c r="Q450" s="203"/>
      <c r="R450" s="203"/>
      <c r="S450" s="203"/>
      <c r="T450" s="203"/>
      <c r="U450" s="204">
        <f t="shared" si="589"/>
        <v>0</v>
      </c>
      <c r="V450" s="204">
        <f t="shared" si="582"/>
        <v>0</v>
      </c>
      <c r="W450" s="203"/>
      <c r="X450" s="204">
        <f t="shared" si="584"/>
        <v>0</v>
      </c>
      <c r="Y450" s="203"/>
      <c r="Z450" s="203"/>
      <c r="AB450" s="297">
        <f t="shared" si="557"/>
        <v>0</v>
      </c>
    </row>
    <row r="451" spans="1:28" s="205" customFormat="1">
      <c r="A451" s="200"/>
      <c r="B451" s="201"/>
      <c r="C451" s="202"/>
      <c r="D451" s="203"/>
      <c r="E451" s="203"/>
      <c r="F451" s="204">
        <f t="shared" si="606"/>
        <v>0</v>
      </c>
      <c r="G451" s="204"/>
      <c r="H451" s="203"/>
      <c r="I451" s="203"/>
      <c r="J451" s="204"/>
      <c r="K451" s="203"/>
      <c r="L451" s="203"/>
      <c r="M451" s="203"/>
      <c r="N451" s="203"/>
      <c r="O451" s="203"/>
      <c r="P451" s="203"/>
      <c r="Q451" s="203"/>
      <c r="R451" s="203"/>
      <c r="S451" s="203"/>
      <c r="T451" s="203"/>
      <c r="U451" s="204">
        <f t="shared" si="589"/>
        <v>0</v>
      </c>
      <c r="V451" s="204">
        <f t="shared" si="582"/>
        <v>0</v>
      </c>
      <c r="W451" s="203"/>
      <c r="X451" s="204">
        <f t="shared" si="584"/>
        <v>0</v>
      </c>
      <c r="Y451" s="203"/>
      <c r="Z451" s="203"/>
      <c r="AB451" s="297">
        <f t="shared" si="557"/>
        <v>0</v>
      </c>
    </row>
    <row r="452" spans="1:28" s="192" customFormat="1" hidden="1">
      <c r="A452" s="189"/>
      <c r="B452" s="189">
        <v>324</v>
      </c>
      <c r="C452" s="190"/>
      <c r="D452" s="191">
        <f>SUM(D453)</f>
        <v>0</v>
      </c>
      <c r="E452" s="191">
        <f t="shared" ref="E452:W452" si="635">SUM(E453)</f>
        <v>0</v>
      </c>
      <c r="F452" s="204">
        <f t="shared" si="606"/>
        <v>0</v>
      </c>
      <c r="G452" s="191"/>
      <c r="H452" s="191">
        <f t="shared" si="635"/>
        <v>0</v>
      </c>
      <c r="I452" s="191">
        <f t="shared" si="635"/>
        <v>0</v>
      </c>
      <c r="J452" s="204">
        <f t="shared" si="580"/>
        <v>0</v>
      </c>
      <c r="K452" s="191">
        <f t="shared" si="635"/>
        <v>0</v>
      </c>
      <c r="L452" s="191">
        <f t="shared" si="635"/>
        <v>0</v>
      </c>
      <c r="M452" s="191"/>
      <c r="N452" s="191">
        <f t="shared" si="635"/>
        <v>0</v>
      </c>
      <c r="O452" s="191">
        <f t="shared" si="635"/>
        <v>0</v>
      </c>
      <c r="P452" s="191">
        <f t="shared" si="635"/>
        <v>0</v>
      </c>
      <c r="Q452" s="191">
        <f t="shared" si="635"/>
        <v>0</v>
      </c>
      <c r="R452" s="191">
        <f t="shared" si="635"/>
        <v>0</v>
      </c>
      <c r="S452" s="191">
        <f t="shared" si="635"/>
        <v>0</v>
      </c>
      <c r="T452" s="191">
        <f t="shared" si="635"/>
        <v>0</v>
      </c>
      <c r="U452" s="204">
        <f t="shared" si="589"/>
        <v>0</v>
      </c>
      <c r="V452" s="204">
        <f t="shared" si="582"/>
        <v>0</v>
      </c>
      <c r="W452" s="191">
        <f t="shared" si="635"/>
        <v>0</v>
      </c>
      <c r="X452" s="204">
        <f t="shared" si="584"/>
        <v>0</v>
      </c>
      <c r="Y452" s="191">
        <f t="shared" ref="Y452:Z452" si="636">SUM(Y453)</f>
        <v>0</v>
      </c>
      <c r="Z452" s="191">
        <f t="shared" si="636"/>
        <v>0</v>
      </c>
      <c r="AB452" s="297">
        <f t="shared" si="557"/>
        <v>0</v>
      </c>
    </row>
    <row r="453" spans="1:28" s="205" customFormat="1" hidden="1">
      <c r="A453" s="200"/>
      <c r="B453" s="206" t="s">
        <v>54</v>
      </c>
      <c r="C453" s="202" t="s">
        <v>53</v>
      </c>
      <c r="D453" s="203"/>
      <c r="E453" s="203"/>
      <c r="F453" s="204">
        <f t="shared" si="606"/>
        <v>0</v>
      </c>
      <c r="G453" s="204"/>
      <c r="H453" s="203"/>
      <c r="I453" s="203"/>
      <c r="J453" s="204">
        <f t="shared" si="580"/>
        <v>0</v>
      </c>
      <c r="K453" s="203"/>
      <c r="L453" s="203"/>
      <c r="M453" s="203"/>
      <c r="N453" s="203"/>
      <c r="O453" s="203"/>
      <c r="P453" s="203"/>
      <c r="Q453" s="203"/>
      <c r="R453" s="203"/>
      <c r="S453" s="203"/>
      <c r="T453" s="203"/>
      <c r="U453" s="204">
        <f t="shared" si="589"/>
        <v>0</v>
      </c>
      <c r="V453" s="204">
        <f t="shared" si="582"/>
        <v>0</v>
      </c>
      <c r="W453" s="203"/>
      <c r="X453" s="204">
        <f t="shared" si="584"/>
        <v>0</v>
      </c>
      <c r="Y453" s="203"/>
      <c r="Z453" s="203"/>
      <c r="AB453" s="297">
        <f t="shared" si="557"/>
        <v>0</v>
      </c>
    </row>
    <row r="454" spans="1:28" s="192" customFormat="1" hidden="1">
      <c r="A454" s="189"/>
      <c r="B454" s="197" t="s">
        <v>547</v>
      </c>
      <c r="C454" s="190"/>
      <c r="D454" s="191">
        <f t="shared" ref="D454:E454" si="637">SUM(D455+D456+D457+D458+D459+D460+D461)</f>
        <v>0</v>
      </c>
      <c r="E454" s="191">
        <f t="shared" si="637"/>
        <v>0</v>
      </c>
      <c r="F454" s="204">
        <f t="shared" si="606"/>
        <v>0</v>
      </c>
      <c r="G454" s="191"/>
      <c r="H454" s="191">
        <f t="shared" ref="H454:I454" si="638">SUM(H455+H456+H457+H458+H459+H460+H461)</f>
        <v>0</v>
      </c>
      <c r="I454" s="191">
        <f t="shared" si="638"/>
        <v>0</v>
      </c>
      <c r="J454" s="204">
        <f t="shared" si="580"/>
        <v>0</v>
      </c>
      <c r="K454" s="191">
        <f t="shared" ref="K454:T454" si="639">SUM(K455+K456+K457+K458+K459+K460+K461)</f>
        <v>0</v>
      </c>
      <c r="L454" s="191">
        <f t="shared" si="639"/>
        <v>0</v>
      </c>
      <c r="M454" s="191"/>
      <c r="N454" s="191">
        <f t="shared" si="639"/>
        <v>0</v>
      </c>
      <c r="O454" s="191">
        <f t="shared" si="639"/>
        <v>0</v>
      </c>
      <c r="P454" s="191">
        <f t="shared" si="639"/>
        <v>0</v>
      </c>
      <c r="Q454" s="191">
        <f t="shared" si="639"/>
        <v>0</v>
      </c>
      <c r="R454" s="191">
        <f t="shared" si="639"/>
        <v>0</v>
      </c>
      <c r="S454" s="191">
        <f t="shared" si="639"/>
        <v>0</v>
      </c>
      <c r="T454" s="191">
        <f t="shared" si="639"/>
        <v>0</v>
      </c>
      <c r="U454" s="204">
        <f t="shared" si="589"/>
        <v>0</v>
      </c>
      <c r="V454" s="204">
        <f t="shared" si="582"/>
        <v>0</v>
      </c>
      <c r="W454" s="191">
        <f t="shared" ref="W454" si="640">SUM(W455+W456+W457+W458+W459+W460+W461)</f>
        <v>0</v>
      </c>
      <c r="X454" s="204">
        <f t="shared" si="584"/>
        <v>0</v>
      </c>
      <c r="Y454" s="191">
        <f t="shared" ref="Y454" si="641">SUM(Y455+Y456+Y457+Y458+Y459+Y460+Y461)</f>
        <v>0</v>
      </c>
      <c r="Z454" s="191">
        <f t="shared" ref="Z454" si="642">SUM(Z455+Z456+Z457+Z458+Z459+Z460+Z461)</f>
        <v>0</v>
      </c>
      <c r="AB454" s="297">
        <f t="shared" si="557"/>
        <v>0</v>
      </c>
    </row>
    <row r="455" spans="1:28" s="205" customFormat="1" ht="12.75" hidden="1" customHeight="1">
      <c r="A455" s="200"/>
      <c r="B455" s="201" t="s">
        <v>56</v>
      </c>
      <c r="C455" s="202" t="s">
        <v>57</v>
      </c>
      <c r="D455" s="203"/>
      <c r="E455" s="203"/>
      <c r="F455" s="204">
        <f t="shared" si="606"/>
        <v>0</v>
      </c>
      <c r="G455" s="204"/>
      <c r="H455" s="203"/>
      <c r="I455" s="203"/>
      <c r="J455" s="204">
        <f t="shared" si="580"/>
        <v>0</v>
      </c>
      <c r="K455" s="203"/>
      <c r="L455" s="203"/>
      <c r="M455" s="203"/>
      <c r="N455" s="203"/>
      <c r="O455" s="203"/>
      <c r="P455" s="203"/>
      <c r="Q455" s="203"/>
      <c r="R455" s="203"/>
      <c r="S455" s="203"/>
      <c r="T455" s="203"/>
      <c r="U455" s="204">
        <f t="shared" si="589"/>
        <v>0</v>
      </c>
      <c r="V455" s="204">
        <f t="shared" si="582"/>
        <v>0</v>
      </c>
      <c r="W455" s="203"/>
      <c r="X455" s="204">
        <f t="shared" si="584"/>
        <v>0</v>
      </c>
      <c r="Y455" s="203"/>
      <c r="Z455" s="203"/>
      <c r="AB455" s="297">
        <f t="shared" si="557"/>
        <v>0</v>
      </c>
    </row>
    <row r="456" spans="1:28" s="205" customFormat="1" hidden="1">
      <c r="A456" s="200"/>
      <c r="B456" s="201" t="s">
        <v>58</v>
      </c>
      <c r="C456" s="202" t="s">
        <v>59</v>
      </c>
      <c r="D456" s="203"/>
      <c r="E456" s="203"/>
      <c r="F456" s="204">
        <f t="shared" si="606"/>
        <v>0</v>
      </c>
      <c r="G456" s="204"/>
      <c r="H456" s="203"/>
      <c r="I456" s="203"/>
      <c r="J456" s="204">
        <f t="shared" si="580"/>
        <v>0</v>
      </c>
      <c r="K456" s="203"/>
      <c r="L456" s="203"/>
      <c r="M456" s="203"/>
      <c r="N456" s="203"/>
      <c r="O456" s="203"/>
      <c r="P456" s="203"/>
      <c r="Q456" s="203"/>
      <c r="R456" s="203"/>
      <c r="S456" s="203"/>
      <c r="T456" s="203"/>
      <c r="U456" s="204">
        <f t="shared" si="589"/>
        <v>0</v>
      </c>
      <c r="V456" s="204">
        <f t="shared" si="582"/>
        <v>0</v>
      </c>
      <c r="W456" s="203"/>
      <c r="X456" s="204">
        <f t="shared" si="584"/>
        <v>0</v>
      </c>
      <c r="Y456" s="203"/>
      <c r="Z456" s="203"/>
      <c r="AB456" s="297">
        <f t="shared" si="557"/>
        <v>0</v>
      </c>
    </row>
    <row r="457" spans="1:28" s="205" customFormat="1" hidden="1">
      <c r="A457" s="200"/>
      <c r="B457" s="201" t="s">
        <v>60</v>
      </c>
      <c r="C457" s="202" t="s">
        <v>61</v>
      </c>
      <c r="D457" s="203"/>
      <c r="E457" s="203"/>
      <c r="F457" s="204">
        <f t="shared" si="606"/>
        <v>0</v>
      </c>
      <c r="G457" s="204"/>
      <c r="H457" s="203"/>
      <c r="I457" s="203"/>
      <c r="J457" s="204">
        <f t="shared" si="580"/>
        <v>0</v>
      </c>
      <c r="K457" s="203"/>
      <c r="L457" s="203"/>
      <c r="M457" s="203"/>
      <c r="N457" s="203"/>
      <c r="O457" s="203"/>
      <c r="P457" s="203"/>
      <c r="Q457" s="203"/>
      <c r="R457" s="203"/>
      <c r="S457" s="203"/>
      <c r="T457" s="203"/>
      <c r="U457" s="204">
        <f t="shared" si="589"/>
        <v>0</v>
      </c>
      <c r="V457" s="204">
        <f t="shared" si="582"/>
        <v>0</v>
      </c>
      <c r="W457" s="203"/>
      <c r="X457" s="204">
        <f t="shared" si="584"/>
        <v>0</v>
      </c>
      <c r="Y457" s="203"/>
      <c r="Z457" s="203"/>
      <c r="AB457" s="297">
        <f t="shared" si="557"/>
        <v>0</v>
      </c>
    </row>
    <row r="458" spans="1:28" s="205" customFormat="1" hidden="1">
      <c r="A458" s="200"/>
      <c r="B458" s="201" t="s">
        <v>62</v>
      </c>
      <c r="C458" s="202" t="s">
        <v>63</v>
      </c>
      <c r="D458" s="203"/>
      <c r="E458" s="203"/>
      <c r="F458" s="204">
        <f t="shared" si="606"/>
        <v>0</v>
      </c>
      <c r="G458" s="204"/>
      <c r="H458" s="203"/>
      <c r="I458" s="203"/>
      <c r="J458" s="204">
        <f t="shared" si="580"/>
        <v>0</v>
      </c>
      <c r="K458" s="203"/>
      <c r="L458" s="203"/>
      <c r="M458" s="203"/>
      <c r="N458" s="203"/>
      <c r="O458" s="203"/>
      <c r="P458" s="203"/>
      <c r="Q458" s="203"/>
      <c r="R458" s="203"/>
      <c r="S458" s="203"/>
      <c r="T458" s="203"/>
      <c r="U458" s="204">
        <f t="shared" si="589"/>
        <v>0</v>
      </c>
      <c r="V458" s="204">
        <f t="shared" si="582"/>
        <v>0</v>
      </c>
      <c r="W458" s="203"/>
      <c r="X458" s="204">
        <f t="shared" si="584"/>
        <v>0</v>
      </c>
      <c r="Y458" s="203"/>
      <c r="Z458" s="203"/>
      <c r="AB458" s="297">
        <f t="shared" si="557"/>
        <v>0</v>
      </c>
    </row>
    <row r="459" spans="1:28" s="205" customFormat="1" hidden="1">
      <c r="A459" s="200"/>
      <c r="B459" s="200">
        <v>3295</v>
      </c>
      <c r="C459" s="202" t="s">
        <v>64</v>
      </c>
      <c r="D459" s="203"/>
      <c r="E459" s="203"/>
      <c r="F459" s="204">
        <f t="shared" si="606"/>
        <v>0</v>
      </c>
      <c r="G459" s="204"/>
      <c r="H459" s="203"/>
      <c r="I459" s="203"/>
      <c r="J459" s="204">
        <f t="shared" si="580"/>
        <v>0</v>
      </c>
      <c r="K459" s="203"/>
      <c r="L459" s="203"/>
      <c r="M459" s="203"/>
      <c r="N459" s="203"/>
      <c r="O459" s="203"/>
      <c r="P459" s="203"/>
      <c r="Q459" s="203"/>
      <c r="R459" s="203"/>
      <c r="S459" s="203"/>
      <c r="T459" s="203"/>
      <c r="U459" s="204">
        <f t="shared" si="589"/>
        <v>0</v>
      </c>
      <c r="V459" s="204">
        <f t="shared" si="582"/>
        <v>0</v>
      </c>
      <c r="W459" s="203"/>
      <c r="X459" s="204">
        <f t="shared" si="584"/>
        <v>0</v>
      </c>
      <c r="Y459" s="203"/>
      <c r="Z459" s="203"/>
      <c r="AB459" s="297">
        <f t="shared" si="557"/>
        <v>0</v>
      </c>
    </row>
    <row r="460" spans="1:28" s="205" customFormat="1" hidden="1">
      <c r="A460" s="200"/>
      <c r="B460" s="200">
        <v>3296</v>
      </c>
      <c r="C460" s="208" t="s">
        <v>65</v>
      </c>
      <c r="D460" s="203"/>
      <c r="E460" s="203"/>
      <c r="F460" s="204">
        <f t="shared" si="606"/>
        <v>0</v>
      </c>
      <c r="G460" s="204"/>
      <c r="H460" s="203"/>
      <c r="I460" s="203"/>
      <c r="J460" s="204">
        <f t="shared" si="580"/>
        <v>0</v>
      </c>
      <c r="K460" s="203"/>
      <c r="L460" s="203"/>
      <c r="M460" s="203"/>
      <c r="N460" s="203"/>
      <c r="O460" s="203"/>
      <c r="P460" s="203"/>
      <c r="Q460" s="203"/>
      <c r="R460" s="203"/>
      <c r="S460" s="203"/>
      <c r="T460" s="203"/>
      <c r="U460" s="204">
        <f t="shared" si="589"/>
        <v>0</v>
      </c>
      <c r="V460" s="204">
        <f t="shared" si="582"/>
        <v>0</v>
      </c>
      <c r="W460" s="203"/>
      <c r="X460" s="204">
        <f t="shared" si="584"/>
        <v>0</v>
      </c>
      <c r="Y460" s="203"/>
      <c r="Z460" s="203"/>
      <c r="AB460" s="297">
        <f t="shared" si="557"/>
        <v>0</v>
      </c>
    </row>
    <row r="461" spans="1:28" s="205" customFormat="1" hidden="1">
      <c r="A461" s="200"/>
      <c r="B461" s="201" t="s">
        <v>66</v>
      </c>
      <c r="C461" s="202" t="s">
        <v>55</v>
      </c>
      <c r="D461" s="203"/>
      <c r="E461" s="203"/>
      <c r="F461" s="204">
        <f t="shared" si="606"/>
        <v>0</v>
      </c>
      <c r="G461" s="204"/>
      <c r="H461" s="203"/>
      <c r="I461" s="203"/>
      <c r="J461" s="204">
        <f t="shared" si="580"/>
        <v>0</v>
      </c>
      <c r="K461" s="203"/>
      <c r="L461" s="203"/>
      <c r="M461" s="203"/>
      <c r="N461" s="203"/>
      <c r="O461" s="203"/>
      <c r="P461" s="203"/>
      <c r="Q461" s="203"/>
      <c r="R461" s="203"/>
      <c r="S461" s="203"/>
      <c r="T461" s="203"/>
      <c r="U461" s="204">
        <f t="shared" si="589"/>
        <v>0</v>
      </c>
      <c r="V461" s="204">
        <f t="shared" si="582"/>
        <v>0</v>
      </c>
      <c r="W461" s="203"/>
      <c r="X461" s="204">
        <f t="shared" si="584"/>
        <v>0</v>
      </c>
      <c r="Y461" s="203"/>
      <c r="Z461" s="203"/>
      <c r="AB461" s="297">
        <f t="shared" si="557"/>
        <v>0</v>
      </c>
    </row>
    <row r="462" spans="1:28" s="192" customFormat="1" hidden="1">
      <c r="A462" s="6"/>
      <c r="B462" s="189">
        <v>34</v>
      </c>
      <c r="C462" s="190" t="s">
        <v>67</v>
      </c>
      <c r="D462" s="191">
        <f t="shared" ref="D462:E462" si="643">SUM(D463+D468)</f>
        <v>0</v>
      </c>
      <c r="E462" s="191">
        <f t="shared" si="643"/>
        <v>0</v>
      </c>
      <c r="F462" s="204">
        <f t="shared" si="606"/>
        <v>0</v>
      </c>
      <c r="G462" s="191"/>
      <c r="H462" s="191">
        <f t="shared" ref="H462:I462" si="644">SUM(H463+H468)</f>
        <v>0</v>
      </c>
      <c r="I462" s="191">
        <f t="shared" si="644"/>
        <v>0</v>
      </c>
      <c r="J462" s="204">
        <f t="shared" si="580"/>
        <v>0</v>
      </c>
      <c r="K462" s="191">
        <f t="shared" ref="K462:T462" si="645">SUM(K463+K468)</f>
        <v>0</v>
      </c>
      <c r="L462" s="191">
        <f t="shared" si="645"/>
        <v>0</v>
      </c>
      <c r="M462" s="191"/>
      <c r="N462" s="191">
        <f t="shared" si="645"/>
        <v>0</v>
      </c>
      <c r="O462" s="191">
        <f t="shared" si="645"/>
        <v>0</v>
      </c>
      <c r="P462" s="191">
        <f t="shared" si="645"/>
        <v>0</v>
      </c>
      <c r="Q462" s="191">
        <f t="shared" si="645"/>
        <v>0</v>
      </c>
      <c r="R462" s="191">
        <f t="shared" si="645"/>
        <v>0</v>
      </c>
      <c r="S462" s="191">
        <f t="shared" si="645"/>
        <v>0</v>
      </c>
      <c r="T462" s="191">
        <f t="shared" si="645"/>
        <v>0</v>
      </c>
      <c r="U462" s="204">
        <f t="shared" si="589"/>
        <v>0</v>
      </c>
      <c r="V462" s="204">
        <f t="shared" si="582"/>
        <v>0</v>
      </c>
      <c r="W462" s="191">
        <f t="shared" ref="W462" si="646">SUM(W463+W468)</f>
        <v>0</v>
      </c>
      <c r="X462" s="204">
        <f t="shared" si="584"/>
        <v>0</v>
      </c>
      <c r="Y462" s="191">
        <f t="shared" ref="Y462" si="647">SUM(Y463+Y468)</f>
        <v>0</v>
      </c>
      <c r="Z462" s="191">
        <f t="shared" ref="Z462" si="648">SUM(Z463+Z468)</f>
        <v>0</v>
      </c>
      <c r="AB462" s="297">
        <f t="shared" si="557"/>
        <v>0</v>
      </c>
    </row>
    <row r="463" spans="1:28" s="192" customFormat="1" hidden="1">
      <c r="A463" s="189"/>
      <c r="B463" s="189">
        <v>342</v>
      </c>
      <c r="C463" s="190" t="s">
        <v>68</v>
      </c>
      <c r="D463" s="191">
        <f t="shared" ref="D463:E463" si="649">SUM(D464+D465+D466+D467)</f>
        <v>0</v>
      </c>
      <c r="E463" s="191">
        <f t="shared" si="649"/>
        <v>0</v>
      </c>
      <c r="F463" s="204">
        <f t="shared" si="606"/>
        <v>0</v>
      </c>
      <c r="G463" s="191"/>
      <c r="H463" s="191">
        <f t="shared" ref="H463:I463" si="650">SUM(H464+H465+H466+H467)</f>
        <v>0</v>
      </c>
      <c r="I463" s="191">
        <f t="shared" si="650"/>
        <v>0</v>
      </c>
      <c r="J463" s="204">
        <f t="shared" si="580"/>
        <v>0</v>
      </c>
      <c r="K463" s="191">
        <f t="shared" ref="K463:T463" si="651">SUM(K464+K465+K466+K467)</f>
        <v>0</v>
      </c>
      <c r="L463" s="191">
        <f t="shared" si="651"/>
        <v>0</v>
      </c>
      <c r="M463" s="191"/>
      <c r="N463" s="191">
        <f t="shared" si="651"/>
        <v>0</v>
      </c>
      <c r="O463" s="191">
        <f t="shared" si="651"/>
        <v>0</v>
      </c>
      <c r="P463" s="191">
        <f t="shared" si="651"/>
        <v>0</v>
      </c>
      <c r="Q463" s="191">
        <f t="shared" si="651"/>
        <v>0</v>
      </c>
      <c r="R463" s="191">
        <f t="shared" si="651"/>
        <v>0</v>
      </c>
      <c r="S463" s="191">
        <f t="shared" si="651"/>
        <v>0</v>
      </c>
      <c r="T463" s="191">
        <f t="shared" si="651"/>
        <v>0</v>
      </c>
      <c r="U463" s="204">
        <f t="shared" si="589"/>
        <v>0</v>
      </c>
      <c r="V463" s="204">
        <f t="shared" si="582"/>
        <v>0</v>
      </c>
      <c r="W463" s="191">
        <f t="shared" ref="W463" si="652">SUM(W464+W465+W466+W467)</f>
        <v>0</v>
      </c>
      <c r="X463" s="204">
        <f t="shared" si="584"/>
        <v>0</v>
      </c>
      <c r="Y463" s="191">
        <f t="shared" ref="Y463" si="653">SUM(Y464+Y465+Y466+Y467)</f>
        <v>0</v>
      </c>
      <c r="Z463" s="191">
        <f t="shared" ref="Z463" si="654">SUM(Z464+Z465+Z466+Z467)</f>
        <v>0</v>
      </c>
      <c r="AB463" s="297">
        <f t="shared" ref="AB463:AB526" si="655">SUM(H463+U463)</f>
        <v>0</v>
      </c>
    </row>
    <row r="464" spans="1:28" s="205" customFormat="1" ht="27.75" hidden="1" customHeight="1">
      <c r="A464" s="200"/>
      <c r="B464" s="201" t="s">
        <v>69</v>
      </c>
      <c r="C464" s="202" t="s">
        <v>70</v>
      </c>
      <c r="D464" s="203"/>
      <c r="E464" s="203"/>
      <c r="F464" s="204">
        <f t="shared" si="606"/>
        <v>0</v>
      </c>
      <c r="G464" s="204"/>
      <c r="H464" s="203"/>
      <c r="I464" s="203"/>
      <c r="J464" s="204">
        <f t="shared" si="580"/>
        <v>0</v>
      </c>
      <c r="K464" s="203"/>
      <c r="L464" s="203"/>
      <c r="M464" s="203"/>
      <c r="N464" s="203"/>
      <c r="O464" s="203"/>
      <c r="P464" s="203"/>
      <c r="Q464" s="203"/>
      <c r="R464" s="203"/>
      <c r="S464" s="203"/>
      <c r="T464" s="203"/>
      <c r="U464" s="204">
        <f t="shared" si="589"/>
        <v>0</v>
      </c>
      <c r="V464" s="204">
        <f t="shared" si="582"/>
        <v>0</v>
      </c>
      <c r="W464" s="203"/>
      <c r="X464" s="204">
        <f t="shared" si="584"/>
        <v>0</v>
      </c>
      <c r="Y464" s="203"/>
      <c r="Z464" s="203"/>
      <c r="AB464" s="297">
        <f t="shared" si="655"/>
        <v>0</v>
      </c>
    </row>
    <row r="465" spans="1:28" s="205" customFormat="1" ht="27" hidden="1">
      <c r="A465" s="200"/>
      <c r="B465" s="200">
        <v>3426</v>
      </c>
      <c r="C465" s="202" t="s">
        <v>71</v>
      </c>
      <c r="D465" s="203"/>
      <c r="E465" s="203"/>
      <c r="F465" s="204">
        <f t="shared" si="606"/>
        <v>0</v>
      </c>
      <c r="G465" s="204"/>
      <c r="H465" s="203"/>
      <c r="I465" s="203"/>
      <c r="J465" s="204">
        <f t="shared" si="580"/>
        <v>0</v>
      </c>
      <c r="K465" s="203"/>
      <c r="L465" s="203"/>
      <c r="M465" s="203"/>
      <c r="N465" s="203"/>
      <c r="O465" s="203"/>
      <c r="P465" s="203"/>
      <c r="Q465" s="203"/>
      <c r="R465" s="203"/>
      <c r="S465" s="203"/>
      <c r="T465" s="203"/>
      <c r="U465" s="204">
        <f t="shared" si="589"/>
        <v>0</v>
      </c>
      <c r="V465" s="204">
        <f t="shared" si="582"/>
        <v>0</v>
      </c>
      <c r="W465" s="203"/>
      <c r="X465" s="204">
        <f t="shared" si="584"/>
        <v>0</v>
      </c>
      <c r="Y465" s="203"/>
      <c r="Z465" s="203"/>
      <c r="AB465" s="297">
        <f t="shared" si="655"/>
        <v>0</v>
      </c>
    </row>
    <row r="466" spans="1:28" s="205" customFormat="1" ht="27" hidden="1">
      <c r="A466" s="200"/>
      <c r="B466" s="200">
        <v>3427</v>
      </c>
      <c r="C466" s="202" t="s">
        <v>72</v>
      </c>
      <c r="D466" s="203"/>
      <c r="E466" s="203"/>
      <c r="F466" s="204">
        <f t="shared" si="606"/>
        <v>0</v>
      </c>
      <c r="G466" s="204"/>
      <c r="H466" s="203"/>
      <c r="I466" s="203"/>
      <c r="J466" s="204">
        <f t="shared" si="580"/>
        <v>0</v>
      </c>
      <c r="K466" s="203"/>
      <c r="L466" s="203"/>
      <c r="M466" s="203"/>
      <c r="N466" s="203"/>
      <c r="O466" s="203"/>
      <c r="P466" s="203"/>
      <c r="Q466" s="203"/>
      <c r="R466" s="203"/>
      <c r="S466" s="203"/>
      <c r="T466" s="203"/>
      <c r="U466" s="204">
        <f t="shared" si="589"/>
        <v>0</v>
      </c>
      <c r="V466" s="204">
        <f t="shared" si="582"/>
        <v>0</v>
      </c>
      <c r="W466" s="203"/>
      <c r="X466" s="204">
        <f t="shared" si="584"/>
        <v>0</v>
      </c>
      <c r="Y466" s="203"/>
      <c r="Z466" s="203"/>
      <c r="AB466" s="297">
        <f t="shared" si="655"/>
        <v>0</v>
      </c>
    </row>
    <row r="467" spans="1:28" s="205" customFormat="1" hidden="1">
      <c r="A467" s="200"/>
      <c r="B467" s="200">
        <v>3428</v>
      </c>
      <c r="C467" s="202" t="s">
        <v>73</v>
      </c>
      <c r="D467" s="203"/>
      <c r="E467" s="203"/>
      <c r="F467" s="204">
        <f t="shared" si="606"/>
        <v>0</v>
      </c>
      <c r="G467" s="204"/>
      <c r="H467" s="203"/>
      <c r="I467" s="203"/>
      <c r="J467" s="204">
        <f t="shared" si="580"/>
        <v>0</v>
      </c>
      <c r="K467" s="203"/>
      <c r="L467" s="203"/>
      <c r="M467" s="203"/>
      <c r="N467" s="203"/>
      <c r="O467" s="203"/>
      <c r="P467" s="203"/>
      <c r="Q467" s="203"/>
      <c r="R467" s="203"/>
      <c r="S467" s="203"/>
      <c r="T467" s="203"/>
      <c r="U467" s="204">
        <f t="shared" si="589"/>
        <v>0</v>
      </c>
      <c r="V467" s="204">
        <f t="shared" si="582"/>
        <v>0</v>
      </c>
      <c r="W467" s="203"/>
      <c r="X467" s="204">
        <f t="shared" si="584"/>
        <v>0</v>
      </c>
      <c r="Y467" s="203"/>
      <c r="Z467" s="203"/>
      <c r="AB467" s="297">
        <f t="shared" si="655"/>
        <v>0</v>
      </c>
    </row>
    <row r="468" spans="1:28" s="192" customFormat="1" hidden="1">
      <c r="A468" s="189"/>
      <c r="B468" s="189">
        <v>343</v>
      </c>
      <c r="C468" s="190"/>
      <c r="D468" s="191">
        <f t="shared" ref="D468:E468" si="656">SUM(D469+D470+D471+D472)</f>
        <v>0</v>
      </c>
      <c r="E468" s="191">
        <f t="shared" si="656"/>
        <v>0</v>
      </c>
      <c r="F468" s="204">
        <f t="shared" si="606"/>
        <v>0</v>
      </c>
      <c r="G468" s="191"/>
      <c r="H468" s="191">
        <f t="shared" ref="H468:I468" si="657">SUM(H469+H470+H471+H472)</f>
        <v>0</v>
      </c>
      <c r="I468" s="191">
        <f t="shared" si="657"/>
        <v>0</v>
      </c>
      <c r="J468" s="204">
        <f t="shared" si="580"/>
        <v>0</v>
      </c>
      <c r="K468" s="191">
        <f t="shared" ref="K468:T468" si="658">SUM(K469+K470+K471+K472)</f>
        <v>0</v>
      </c>
      <c r="L468" s="191">
        <f t="shared" si="658"/>
        <v>0</v>
      </c>
      <c r="M468" s="191"/>
      <c r="N468" s="191">
        <f t="shared" si="658"/>
        <v>0</v>
      </c>
      <c r="O468" s="191">
        <f t="shared" si="658"/>
        <v>0</v>
      </c>
      <c r="P468" s="191">
        <f t="shared" si="658"/>
        <v>0</v>
      </c>
      <c r="Q468" s="191">
        <f t="shared" si="658"/>
        <v>0</v>
      </c>
      <c r="R468" s="191">
        <f t="shared" si="658"/>
        <v>0</v>
      </c>
      <c r="S468" s="191">
        <f t="shared" si="658"/>
        <v>0</v>
      </c>
      <c r="T468" s="191">
        <f t="shared" si="658"/>
        <v>0</v>
      </c>
      <c r="U468" s="204">
        <f t="shared" si="589"/>
        <v>0</v>
      </c>
      <c r="V468" s="204">
        <f t="shared" si="582"/>
        <v>0</v>
      </c>
      <c r="W468" s="191">
        <f t="shared" ref="W468" si="659">SUM(W469+W470+W471+W472)</f>
        <v>0</v>
      </c>
      <c r="X468" s="204">
        <f t="shared" si="584"/>
        <v>0</v>
      </c>
      <c r="Y468" s="191">
        <f t="shared" ref="Y468" si="660">SUM(Y469+Y470+Y471+Y472)</f>
        <v>0</v>
      </c>
      <c r="Z468" s="191">
        <f t="shared" ref="Z468" si="661">SUM(Z469+Z470+Z471+Z472)</f>
        <v>0</v>
      </c>
      <c r="AB468" s="297">
        <f t="shared" si="655"/>
        <v>0</v>
      </c>
    </row>
    <row r="469" spans="1:28" s="205" customFormat="1" hidden="1">
      <c r="A469" s="200"/>
      <c r="B469" s="201" t="s">
        <v>74</v>
      </c>
      <c r="C469" s="202" t="s">
        <v>75</v>
      </c>
      <c r="D469" s="203"/>
      <c r="E469" s="203"/>
      <c r="F469" s="204">
        <f t="shared" si="606"/>
        <v>0</v>
      </c>
      <c r="G469" s="204"/>
      <c r="H469" s="203"/>
      <c r="I469" s="203"/>
      <c r="J469" s="204">
        <f t="shared" si="580"/>
        <v>0</v>
      </c>
      <c r="K469" s="203"/>
      <c r="L469" s="203"/>
      <c r="M469" s="203"/>
      <c r="N469" s="203"/>
      <c r="O469" s="203"/>
      <c r="P469" s="203"/>
      <c r="Q469" s="203"/>
      <c r="R469" s="203"/>
      <c r="S469" s="203"/>
      <c r="T469" s="203"/>
      <c r="U469" s="204">
        <f t="shared" si="589"/>
        <v>0</v>
      </c>
      <c r="V469" s="204">
        <f t="shared" si="582"/>
        <v>0</v>
      </c>
      <c r="W469" s="203"/>
      <c r="X469" s="204">
        <f t="shared" si="584"/>
        <v>0</v>
      </c>
      <c r="Y469" s="203"/>
      <c r="Z469" s="203"/>
      <c r="AB469" s="297">
        <f t="shared" si="655"/>
        <v>0</v>
      </c>
    </row>
    <row r="470" spans="1:28" s="205" customFormat="1" ht="27" hidden="1">
      <c r="A470" s="200"/>
      <c r="B470" s="201" t="s">
        <v>76</v>
      </c>
      <c r="C470" s="202" t="s">
        <v>77</v>
      </c>
      <c r="D470" s="203"/>
      <c r="E470" s="203"/>
      <c r="F470" s="204">
        <f t="shared" si="606"/>
        <v>0</v>
      </c>
      <c r="G470" s="204"/>
      <c r="H470" s="203"/>
      <c r="I470" s="203"/>
      <c r="J470" s="204">
        <f t="shared" si="580"/>
        <v>0</v>
      </c>
      <c r="K470" s="203"/>
      <c r="L470" s="203"/>
      <c r="M470" s="203"/>
      <c r="N470" s="203"/>
      <c r="O470" s="203"/>
      <c r="P470" s="203"/>
      <c r="Q470" s="203"/>
      <c r="R470" s="203"/>
      <c r="S470" s="203"/>
      <c r="T470" s="203"/>
      <c r="U470" s="204">
        <f t="shared" si="589"/>
        <v>0</v>
      </c>
      <c r="V470" s="204">
        <f t="shared" si="582"/>
        <v>0</v>
      </c>
      <c r="W470" s="203"/>
      <c r="X470" s="204">
        <f t="shared" si="584"/>
        <v>0</v>
      </c>
      <c r="Y470" s="203"/>
      <c r="Z470" s="203"/>
      <c r="AB470" s="297">
        <f t="shared" si="655"/>
        <v>0</v>
      </c>
    </row>
    <row r="471" spans="1:28" s="205" customFormat="1" hidden="1">
      <c r="A471" s="200"/>
      <c r="B471" s="201" t="s">
        <v>78</v>
      </c>
      <c r="C471" s="202" t="s">
        <v>79</v>
      </c>
      <c r="D471" s="203"/>
      <c r="E471" s="203"/>
      <c r="F471" s="204">
        <f t="shared" si="606"/>
        <v>0</v>
      </c>
      <c r="G471" s="204"/>
      <c r="H471" s="203"/>
      <c r="I471" s="203"/>
      <c r="J471" s="204">
        <f t="shared" si="580"/>
        <v>0</v>
      </c>
      <c r="K471" s="203"/>
      <c r="L471" s="203"/>
      <c r="M471" s="203"/>
      <c r="N471" s="203"/>
      <c r="O471" s="203"/>
      <c r="P471" s="203"/>
      <c r="Q471" s="203"/>
      <c r="R471" s="203"/>
      <c r="S471" s="203"/>
      <c r="T471" s="203"/>
      <c r="U471" s="204">
        <f t="shared" si="589"/>
        <v>0</v>
      </c>
      <c r="V471" s="204">
        <f t="shared" si="582"/>
        <v>0</v>
      </c>
      <c r="W471" s="203"/>
      <c r="X471" s="204">
        <f t="shared" si="584"/>
        <v>0</v>
      </c>
      <c r="Y471" s="203"/>
      <c r="Z471" s="203"/>
      <c r="AB471" s="297">
        <f t="shared" si="655"/>
        <v>0</v>
      </c>
    </row>
    <row r="472" spans="1:28" s="205" customFormat="1" hidden="1">
      <c r="A472" s="200"/>
      <c r="B472" s="201" t="s">
        <v>80</v>
      </c>
      <c r="C472" s="202" t="s">
        <v>81</v>
      </c>
      <c r="D472" s="203"/>
      <c r="E472" s="203"/>
      <c r="F472" s="204">
        <f t="shared" si="606"/>
        <v>0</v>
      </c>
      <c r="G472" s="204"/>
      <c r="H472" s="203"/>
      <c r="I472" s="203"/>
      <c r="J472" s="204">
        <f t="shared" si="580"/>
        <v>0</v>
      </c>
      <c r="K472" s="203"/>
      <c r="L472" s="203"/>
      <c r="M472" s="203"/>
      <c r="N472" s="203"/>
      <c r="O472" s="203"/>
      <c r="P472" s="203"/>
      <c r="Q472" s="203"/>
      <c r="R472" s="203"/>
      <c r="S472" s="203"/>
      <c r="T472" s="203"/>
      <c r="U472" s="204">
        <f t="shared" si="589"/>
        <v>0</v>
      </c>
      <c r="V472" s="204">
        <f t="shared" si="582"/>
        <v>0</v>
      </c>
      <c r="W472" s="203"/>
      <c r="X472" s="204">
        <f t="shared" si="584"/>
        <v>0</v>
      </c>
      <c r="Y472" s="203"/>
      <c r="Z472" s="203"/>
      <c r="AB472" s="297">
        <f t="shared" si="655"/>
        <v>0</v>
      </c>
    </row>
    <row r="473" spans="1:28" s="7" customFormat="1" hidden="1">
      <c r="B473" s="5">
        <v>4</v>
      </c>
      <c r="C473" s="7" t="s">
        <v>117</v>
      </c>
      <c r="D473" s="4">
        <f>SUM(D474)</f>
        <v>0</v>
      </c>
      <c r="E473" s="4">
        <f t="shared" ref="E473:W473" si="662">SUM(E474)</f>
        <v>0</v>
      </c>
      <c r="F473" s="204">
        <f t="shared" si="606"/>
        <v>0</v>
      </c>
      <c r="G473" s="4"/>
      <c r="H473" s="4">
        <f t="shared" si="662"/>
        <v>0</v>
      </c>
      <c r="I473" s="4">
        <f t="shared" si="662"/>
        <v>0</v>
      </c>
      <c r="J473" s="204">
        <f t="shared" si="580"/>
        <v>0</v>
      </c>
      <c r="K473" s="4">
        <f t="shared" si="662"/>
        <v>0</v>
      </c>
      <c r="L473" s="4">
        <f t="shared" si="662"/>
        <v>0</v>
      </c>
      <c r="M473" s="4"/>
      <c r="N473" s="4">
        <f t="shared" si="662"/>
        <v>0</v>
      </c>
      <c r="O473" s="4">
        <f t="shared" si="662"/>
        <v>0</v>
      </c>
      <c r="P473" s="4">
        <f t="shared" si="662"/>
        <v>0</v>
      </c>
      <c r="Q473" s="4">
        <f t="shared" si="662"/>
        <v>0</v>
      </c>
      <c r="R473" s="4">
        <f t="shared" si="662"/>
        <v>0</v>
      </c>
      <c r="S473" s="4">
        <f t="shared" si="662"/>
        <v>0</v>
      </c>
      <c r="T473" s="4">
        <f t="shared" si="662"/>
        <v>0</v>
      </c>
      <c r="U473" s="204">
        <f t="shared" si="589"/>
        <v>0</v>
      </c>
      <c r="V473" s="204">
        <f t="shared" si="582"/>
        <v>0</v>
      </c>
      <c r="W473" s="4">
        <f t="shared" si="662"/>
        <v>0</v>
      </c>
      <c r="X473" s="204">
        <f t="shared" si="584"/>
        <v>0</v>
      </c>
      <c r="Y473" s="4">
        <f t="shared" ref="Y473:Z473" si="663">SUM(Y474)</f>
        <v>0</v>
      </c>
      <c r="Z473" s="4">
        <f t="shared" si="663"/>
        <v>0</v>
      </c>
      <c r="AB473" s="297">
        <f t="shared" si="655"/>
        <v>0</v>
      </c>
    </row>
    <row r="474" spans="1:28" s="7" customFormat="1" hidden="1">
      <c r="B474" s="5">
        <v>42</v>
      </c>
      <c r="D474" s="4">
        <f t="shared" ref="D474:E474" si="664">SUM(D475+D483+D486+D491)</f>
        <v>0</v>
      </c>
      <c r="E474" s="4">
        <f t="shared" si="664"/>
        <v>0</v>
      </c>
      <c r="F474" s="204">
        <f t="shared" si="606"/>
        <v>0</v>
      </c>
      <c r="G474" s="4"/>
      <c r="H474" s="4">
        <f t="shared" ref="H474:I474" si="665">SUM(H475+H483+H486+H491)</f>
        <v>0</v>
      </c>
      <c r="I474" s="4">
        <f t="shared" si="665"/>
        <v>0</v>
      </c>
      <c r="J474" s="204">
        <f t="shared" si="580"/>
        <v>0</v>
      </c>
      <c r="K474" s="4">
        <f t="shared" ref="K474:T474" si="666">SUM(K475+K483+K486+K491)</f>
        <v>0</v>
      </c>
      <c r="L474" s="4">
        <f t="shared" si="666"/>
        <v>0</v>
      </c>
      <c r="M474" s="4"/>
      <c r="N474" s="4">
        <f t="shared" si="666"/>
        <v>0</v>
      </c>
      <c r="O474" s="4">
        <f t="shared" si="666"/>
        <v>0</v>
      </c>
      <c r="P474" s="4">
        <f t="shared" si="666"/>
        <v>0</v>
      </c>
      <c r="Q474" s="4">
        <f t="shared" si="666"/>
        <v>0</v>
      </c>
      <c r="R474" s="4">
        <f t="shared" si="666"/>
        <v>0</v>
      </c>
      <c r="S474" s="4">
        <f t="shared" si="666"/>
        <v>0</v>
      </c>
      <c r="T474" s="4">
        <f t="shared" si="666"/>
        <v>0</v>
      </c>
      <c r="U474" s="204">
        <f t="shared" si="589"/>
        <v>0</v>
      </c>
      <c r="V474" s="204">
        <f t="shared" si="582"/>
        <v>0</v>
      </c>
      <c r="W474" s="4">
        <f t="shared" ref="W474" si="667">SUM(W475+W483+W486+W491)</f>
        <v>0</v>
      </c>
      <c r="X474" s="204">
        <f t="shared" si="584"/>
        <v>0</v>
      </c>
      <c r="Y474" s="4">
        <f t="shared" ref="Y474" si="668">SUM(Y475+Y483+Y486+Y491)</f>
        <v>0</v>
      </c>
      <c r="Z474" s="4">
        <f t="shared" ref="Z474" si="669">SUM(Z475+Z483+Z486+Z491)</f>
        <v>0</v>
      </c>
      <c r="AB474" s="297">
        <f t="shared" si="655"/>
        <v>0</v>
      </c>
    </row>
    <row r="475" spans="1:28" s="7" customFormat="1" hidden="1">
      <c r="B475" s="5">
        <v>422</v>
      </c>
      <c r="D475" s="4">
        <f t="shared" ref="D475:E475" si="670">SUM(D476+D477+D478+D479+D480+D481+D482)</f>
        <v>0</v>
      </c>
      <c r="E475" s="4">
        <f t="shared" si="670"/>
        <v>0</v>
      </c>
      <c r="F475" s="204">
        <f t="shared" ref="F475:F493" si="671">SUM(H475:T475)</f>
        <v>0</v>
      </c>
      <c r="G475" s="4"/>
      <c r="H475" s="4">
        <f t="shared" ref="H475:I475" si="672">SUM(H476+H477+H478+H479+H480+H481+H482)</f>
        <v>0</v>
      </c>
      <c r="I475" s="4">
        <f t="shared" si="672"/>
        <v>0</v>
      </c>
      <c r="J475" s="204">
        <f t="shared" si="580"/>
        <v>0</v>
      </c>
      <c r="K475" s="4">
        <f t="shared" ref="K475:T475" si="673">SUM(K476+K477+K478+K479+K480+K481+K482)</f>
        <v>0</v>
      </c>
      <c r="L475" s="4">
        <f t="shared" si="673"/>
        <v>0</v>
      </c>
      <c r="M475" s="4"/>
      <c r="N475" s="4">
        <f t="shared" si="673"/>
        <v>0</v>
      </c>
      <c r="O475" s="4">
        <f t="shared" si="673"/>
        <v>0</v>
      </c>
      <c r="P475" s="4">
        <f t="shared" si="673"/>
        <v>0</v>
      </c>
      <c r="Q475" s="4">
        <f t="shared" si="673"/>
        <v>0</v>
      </c>
      <c r="R475" s="4">
        <f t="shared" si="673"/>
        <v>0</v>
      </c>
      <c r="S475" s="4">
        <f t="shared" si="673"/>
        <v>0</v>
      </c>
      <c r="T475" s="4">
        <f t="shared" si="673"/>
        <v>0</v>
      </c>
      <c r="U475" s="204">
        <f t="shared" si="589"/>
        <v>0</v>
      </c>
      <c r="V475" s="204">
        <f t="shared" si="582"/>
        <v>0</v>
      </c>
      <c r="W475" s="4">
        <f t="shared" ref="W475" si="674">SUM(W476+W477+W478+W479+W480+W481+W482)</f>
        <v>0</v>
      </c>
      <c r="X475" s="204">
        <f t="shared" si="584"/>
        <v>0</v>
      </c>
      <c r="Y475" s="4">
        <f t="shared" ref="Y475" si="675">SUM(Y476+Y477+Y478+Y479+Y480+Y481+Y482)</f>
        <v>0</v>
      </c>
      <c r="Z475" s="4">
        <f t="shared" ref="Z475" si="676">SUM(Z476+Z477+Z478+Z479+Z480+Z481+Z482)</f>
        <v>0</v>
      </c>
      <c r="AB475" s="297">
        <f t="shared" si="655"/>
        <v>0</v>
      </c>
    </row>
    <row r="476" spans="1:28" s="212" customFormat="1" hidden="1">
      <c r="A476" s="209"/>
      <c r="B476" s="210" t="s">
        <v>82</v>
      </c>
      <c r="C476" s="211" t="s">
        <v>83</v>
      </c>
      <c r="D476" s="203"/>
      <c r="E476" s="203"/>
      <c r="F476" s="204">
        <f t="shared" si="671"/>
        <v>0</v>
      </c>
      <c r="G476" s="204"/>
      <c r="H476" s="203"/>
      <c r="I476" s="203"/>
      <c r="J476" s="204">
        <f t="shared" ref="J476:J493" si="677">SUM(H476:I476)</f>
        <v>0</v>
      </c>
      <c r="K476" s="203"/>
      <c r="L476" s="203"/>
      <c r="M476" s="203"/>
      <c r="N476" s="203"/>
      <c r="O476" s="203"/>
      <c r="P476" s="203"/>
      <c r="Q476" s="203"/>
      <c r="R476" s="203"/>
      <c r="S476" s="203"/>
      <c r="T476" s="203"/>
      <c r="U476" s="204">
        <f t="shared" si="589"/>
        <v>0</v>
      </c>
      <c r="V476" s="204">
        <f t="shared" si="582"/>
        <v>0</v>
      </c>
      <c r="W476" s="203"/>
      <c r="X476" s="204">
        <f t="shared" si="584"/>
        <v>0</v>
      </c>
      <c r="Y476" s="203"/>
      <c r="Z476" s="203"/>
      <c r="AB476" s="297">
        <f t="shared" si="655"/>
        <v>0</v>
      </c>
    </row>
    <row r="477" spans="1:28" s="212" customFormat="1" hidden="1">
      <c r="A477" s="209"/>
      <c r="B477" s="210" t="s">
        <v>84</v>
      </c>
      <c r="C477" s="211" t="s">
        <v>85</v>
      </c>
      <c r="D477" s="203"/>
      <c r="E477" s="203"/>
      <c r="F477" s="204">
        <f t="shared" si="671"/>
        <v>0</v>
      </c>
      <c r="G477" s="204"/>
      <c r="H477" s="203"/>
      <c r="I477" s="203"/>
      <c r="J477" s="204">
        <f t="shared" si="677"/>
        <v>0</v>
      </c>
      <c r="K477" s="203"/>
      <c r="L477" s="203"/>
      <c r="M477" s="203"/>
      <c r="N477" s="203"/>
      <c r="O477" s="203"/>
      <c r="P477" s="203"/>
      <c r="Q477" s="203"/>
      <c r="R477" s="203"/>
      <c r="S477" s="203"/>
      <c r="T477" s="203"/>
      <c r="U477" s="204">
        <f t="shared" si="589"/>
        <v>0</v>
      </c>
      <c r="V477" s="204">
        <f t="shared" si="582"/>
        <v>0</v>
      </c>
      <c r="W477" s="203"/>
      <c r="X477" s="204">
        <f t="shared" si="584"/>
        <v>0</v>
      </c>
      <c r="Y477" s="203"/>
      <c r="Z477" s="203"/>
      <c r="AB477" s="297">
        <f t="shared" si="655"/>
        <v>0</v>
      </c>
    </row>
    <row r="478" spans="1:28" s="212" customFormat="1" hidden="1">
      <c r="A478" s="209"/>
      <c r="B478" s="210" t="s">
        <v>86</v>
      </c>
      <c r="C478" s="211" t="s">
        <v>87</v>
      </c>
      <c r="D478" s="203"/>
      <c r="E478" s="203"/>
      <c r="F478" s="204">
        <f t="shared" si="671"/>
        <v>0</v>
      </c>
      <c r="G478" s="204"/>
      <c r="H478" s="203"/>
      <c r="I478" s="203"/>
      <c r="J478" s="204">
        <f t="shared" si="677"/>
        <v>0</v>
      </c>
      <c r="K478" s="203"/>
      <c r="L478" s="203"/>
      <c r="M478" s="203"/>
      <c r="N478" s="203"/>
      <c r="O478" s="203"/>
      <c r="P478" s="203"/>
      <c r="Q478" s="203"/>
      <c r="R478" s="203"/>
      <c r="S478" s="203"/>
      <c r="T478" s="203"/>
      <c r="U478" s="204">
        <f t="shared" si="589"/>
        <v>0</v>
      </c>
      <c r="V478" s="204">
        <f t="shared" si="582"/>
        <v>0</v>
      </c>
      <c r="W478" s="203"/>
      <c r="X478" s="204">
        <f t="shared" si="584"/>
        <v>0</v>
      </c>
      <c r="Y478" s="203"/>
      <c r="Z478" s="203"/>
      <c r="AB478" s="297">
        <f t="shared" si="655"/>
        <v>0</v>
      </c>
    </row>
    <row r="479" spans="1:28" s="212" customFormat="1" hidden="1">
      <c r="A479" s="209"/>
      <c r="B479" s="210" t="s">
        <v>88</v>
      </c>
      <c r="C479" s="211" t="s">
        <v>89</v>
      </c>
      <c r="D479" s="203"/>
      <c r="E479" s="203"/>
      <c r="F479" s="204">
        <f t="shared" si="671"/>
        <v>0</v>
      </c>
      <c r="G479" s="204"/>
      <c r="H479" s="203"/>
      <c r="I479" s="203"/>
      <c r="J479" s="204">
        <f t="shared" si="677"/>
        <v>0</v>
      </c>
      <c r="K479" s="203"/>
      <c r="L479" s="203"/>
      <c r="M479" s="203"/>
      <c r="N479" s="203"/>
      <c r="O479" s="203"/>
      <c r="P479" s="203"/>
      <c r="Q479" s="203"/>
      <c r="R479" s="203"/>
      <c r="S479" s="203"/>
      <c r="T479" s="203"/>
      <c r="U479" s="204">
        <f t="shared" si="589"/>
        <v>0</v>
      </c>
      <c r="V479" s="204">
        <f t="shared" ref="V479:V493" si="678">SUM(J479+U479)</f>
        <v>0</v>
      </c>
      <c r="W479" s="203"/>
      <c r="X479" s="204">
        <f t="shared" ref="X479:X493" si="679">SUM(V479:W479)</f>
        <v>0</v>
      </c>
      <c r="Y479" s="203"/>
      <c r="Z479" s="203"/>
      <c r="AB479" s="297">
        <f t="shared" si="655"/>
        <v>0</v>
      </c>
    </row>
    <row r="480" spans="1:28" s="212" customFormat="1" hidden="1">
      <c r="A480" s="209"/>
      <c r="B480" s="210" t="s">
        <v>90</v>
      </c>
      <c r="C480" s="211" t="s">
        <v>91</v>
      </c>
      <c r="D480" s="203"/>
      <c r="E480" s="203"/>
      <c r="F480" s="204">
        <f t="shared" si="671"/>
        <v>0</v>
      </c>
      <c r="G480" s="204"/>
      <c r="H480" s="203"/>
      <c r="I480" s="203"/>
      <c r="J480" s="204">
        <f t="shared" si="677"/>
        <v>0</v>
      </c>
      <c r="K480" s="203"/>
      <c r="L480" s="203"/>
      <c r="M480" s="203"/>
      <c r="N480" s="203"/>
      <c r="O480" s="203"/>
      <c r="P480" s="203"/>
      <c r="Q480" s="203"/>
      <c r="R480" s="203"/>
      <c r="S480" s="203"/>
      <c r="T480" s="203"/>
      <c r="U480" s="204">
        <f t="shared" ref="U480:U493" si="680">SUM(K480:T480)</f>
        <v>0</v>
      </c>
      <c r="V480" s="204">
        <f t="shared" si="678"/>
        <v>0</v>
      </c>
      <c r="W480" s="203"/>
      <c r="X480" s="204">
        <f t="shared" si="679"/>
        <v>0</v>
      </c>
      <c r="Y480" s="203"/>
      <c r="Z480" s="203"/>
      <c r="AB480" s="297">
        <f t="shared" si="655"/>
        <v>0</v>
      </c>
    </row>
    <row r="481" spans="1:28" s="212" customFormat="1" hidden="1">
      <c r="A481" s="209"/>
      <c r="B481" s="210" t="s">
        <v>92</v>
      </c>
      <c r="C481" s="211" t="s">
        <v>93</v>
      </c>
      <c r="D481" s="203"/>
      <c r="E481" s="203"/>
      <c r="F481" s="204">
        <f t="shared" si="671"/>
        <v>0</v>
      </c>
      <c r="G481" s="204"/>
      <c r="H481" s="203"/>
      <c r="I481" s="203"/>
      <c r="J481" s="204">
        <f t="shared" si="677"/>
        <v>0</v>
      </c>
      <c r="K481" s="203"/>
      <c r="L481" s="203"/>
      <c r="M481" s="203"/>
      <c r="N481" s="203"/>
      <c r="O481" s="203"/>
      <c r="P481" s="203"/>
      <c r="Q481" s="203"/>
      <c r="R481" s="203"/>
      <c r="S481" s="203"/>
      <c r="T481" s="203"/>
      <c r="U481" s="204">
        <f t="shared" si="680"/>
        <v>0</v>
      </c>
      <c r="V481" s="204">
        <f t="shared" si="678"/>
        <v>0</v>
      </c>
      <c r="W481" s="203"/>
      <c r="X481" s="204">
        <f t="shared" si="679"/>
        <v>0</v>
      </c>
      <c r="Y481" s="203"/>
      <c r="Z481" s="203"/>
      <c r="AB481" s="297">
        <f t="shared" si="655"/>
        <v>0</v>
      </c>
    </row>
    <row r="482" spans="1:28" s="212" customFormat="1" hidden="1">
      <c r="A482" s="209"/>
      <c r="B482" s="210" t="s">
        <v>94</v>
      </c>
      <c r="C482" s="211" t="s">
        <v>95</v>
      </c>
      <c r="D482" s="203"/>
      <c r="E482" s="203"/>
      <c r="F482" s="204">
        <f t="shared" si="671"/>
        <v>0</v>
      </c>
      <c r="G482" s="204"/>
      <c r="H482" s="203"/>
      <c r="I482" s="203"/>
      <c r="J482" s="204">
        <f t="shared" si="677"/>
        <v>0</v>
      </c>
      <c r="K482" s="203"/>
      <c r="L482" s="203"/>
      <c r="M482" s="203"/>
      <c r="N482" s="203"/>
      <c r="O482" s="203"/>
      <c r="P482" s="203"/>
      <c r="Q482" s="203"/>
      <c r="R482" s="203"/>
      <c r="S482" s="203"/>
      <c r="T482" s="203"/>
      <c r="U482" s="204">
        <f t="shared" si="680"/>
        <v>0</v>
      </c>
      <c r="V482" s="204">
        <f t="shared" si="678"/>
        <v>0</v>
      </c>
      <c r="W482" s="203"/>
      <c r="X482" s="204">
        <f t="shared" si="679"/>
        <v>0</v>
      </c>
      <c r="Y482" s="203"/>
      <c r="Z482" s="203"/>
      <c r="AB482" s="297">
        <f t="shared" si="655"/>
        <v>0</v>
      </c>
    </row>
    <row r="483" spans="1:28" s="195" customFormat="1" hidden="1">
      <c r="A483" s="193"/>
      <c r="B483" s="193">
        <v>423</v>
      </c>
      <c r="C483" s="196"/>
      <c r="D483" s="198">
        <f t="shared" ref="D483:E483" si="681">SUM(D484+D485)</f>
        <v>0</v>
      </c>
      <c r="E483" s="198">
        <f t="shared" si="681"/>
        <v>0</v>
      </c>
      <c r="F483" s="204">
        <f t="shared" si="671"/>
        <v>0</v>
      </c>
      <c r="G483" s="198"/>
      <c r="H483" s="198">
        <f t="shared" ref="H483:I483" si="682">SUM(H484+H485)</f>
        <v>0</v>
      </c>
      <c r="I483" s="198">
        <f t="shared" si="682"/>
        <v>0</v>
      </c>
      <c r="J483" s="204">
        <f t="shared" si="677"/>
        <v>0</v>
      </c>
      <c r="K483" s="198">
        <f t="shared" ref="K483:T483" si="683">SUM(K484+K485)</f>
        <v>0</v>
      </c>
      <c r="L483" s="198">
        <f t="shared" si="683"/>
        <v>0</v>
      </c>
      <c r="M483" s="198"/>
      <c r="N483" s="198">
        <f t="shared" si="683"/>
        <v>0</v>
      </c>
      <c r="O483" s="198">
        <f t="shared" si="683"/>
        <v>0</v>
      </c>
      <c r="P483" s="198">
        <f t="shared" si="683"/>
        <v>0</v>
      </c>
      <c r="Q483" s="198">
        <f t="shared" si="683"/>
        <v>0</v>
      </c>
      <c r="R483" s="198">
        <f t="shared" si="683"/>
        <v>0</v>
      </c>
      <c r="S483" s="198">
        <f t="shared" si="683"/>
        <v>0</v>
      </c>
      <c r="T483" s="198">
        <f t="shared" si="683"/>
        <v>0</v>
      </c>
      <c r="U483" s="204">
        <f t="shared" si="680"/>
        <v>0</v>
      </c>
      <c r="V483" s="204">
        <f t="shared" si="678"/>
        <v>0</v>
      </c>
      <c r="W483" s="198">
        <f t="shared" ref="W483" si="684">SUM(W484+W485)</f>
        <v>0</v>
      </c>
      <c r="X483" s="204">
        <f t="shared" si="679"/>
        <v>0</v>
      </c>
      <c r="Y483" s="198">
        <f t="shared" ref="Y483" si="685">SUM(Y484+Y485)</f>
        <v>0</v>
      </c>
      <c r="Z483" s="198">
        <f t="shared" ref="Z483" si="686">SUM(Z484+Z485)</f>
        <v>0</v>
      </c>
      <c r="AB483" s="297">
        <f t="shared" si="655"/>
        <v>0</v>
      </c>
    </row>
    <row r="484" spans="1:28" s="212" customFormat="1" hidden="1">
      <c r="A484" s="209"/>
      <c r="B484" s="210" t="s">
        <v>96</v>
      </c>
      <c r="C484" s="211" t="s">
        <v>97</v>
      </c>
      <c r="D484" s="203"/>
      <c r="E484" s="203"/>
      <c r="F484" s="204">
        <f t="shared" si="671"/>
        <v>0</v>
      </c>
      <c r="G484" s="204"/>
      <c r="H484" s="203"/>
      <c r="I484" s="203"/>
      <c r="J484" s="204">
        <f t="shared" si="677"/>
        <v>0</v>
      </c>
      <c r="K484" s="203"/>
      <c r="L484" s="203"/>
      <c r="M484" s="203"/>
      <c r="N484" s="203"/>
      <c r="O484" s="203"/>
      <c r="P484" s="203"/>
      <c r="Q484" s="203"/>
      <c r="R484" s="203"/>
      <c r="S484" s="203"/>
      <c r="T484" s="203"/>
      <c r="U484" s="204">
        <f t="shared" si="680"/>
        <v>0</v>
      </c>
      <c r="V484" s="204">
        <f t="shared" si="678"/>
        <v>0</v>
      </c>
      <c r="W484" s="203"/>
      <c r="X484" s="204">
        <f t="shared" si="679"/>
        <v>0</v>
      </c>
      <c r="Y484" s="203"/>
      <c r="Z484" s="203"/>
      <c r="AB484" s="297">
        <f t="shared" si="655"/>
        <v>0</v>
      </c>
    </row>
    <row r="485" spans="1:28" s="212" customFormat="1" hidden="1">
      <c r="A485" s="209"/>
      <c r="B485" s="210" t="s">
        <v>98</v>
      </c>
      <c r="C485" s="211" t="s">
        <v>99</v>
      </c>
      <c r="D485" s="203"/>
      <c r="E485" s="203"/>
      <c r="F485" s="204">
        <f t="shared" si="671"/>
        <v>0</v>
      </c>
      <c r="G485" s="204"/>
      <c r="H485" s="203"/>
      <c r="I485" s="203"/>
      <c r="J485" s="204">
        <f t="shared" si="677"/>
        <v>0</v>
      </c>
      <c r="K485" s="203"/>
      <c r="L485" s="203"/>
      <c r="M485" s="203"/>
      <c r="N485" s="203"/>
      <c r="O485" s="203"/>
      <c r="P485" s="203"/>
      <c r="Q485" s="203"/>
      <c r="R485" s="203"/>
      <c r="S485" s="203"/>
      <c r="T485" s="203"/>
      <c r="U485" s="204">
        <f t="shared" si="680"/>
        <v>0</v>
      </c>
      <c r="V485" s="204">
        <f t="shared" si="678"/>
        <v>0</v>
      </c>
      <c r="W485" s="203"/>
      <c r="X485" s="204">
        <f t="shared" si="679"/>
        <v>0</v>
      </c>
      <c r="Y485" s="203"/>
      <c r="Z485" s="203"/>
      <c r="AB485" s="297">
        <f t="shared" si="655"/>
        <v>0</v>
      </c>
    </row>
    <row r="486" spans="1:28" s="195" customFormat="1" hidden="1">
      <c r="A486" s="193"/>
      <c r="B486" s="193">
        <v>424</v>
      </c>
      <c r="C486" s="196"/>
      <c r="D486" s="198">
        <f t="shared" ref="D486:E486" si="687">SUM(D487+D488+D489+D490)</f>
        <v>0</v>
      </c>
      <c r="E486" s="198">
        <f t="shared" si="687"/>
        <v>0</v>
      </c>
      <c r="F486" s="204">
        <f t="shared" si="671"/>
        <v>0</v>
      </c>
      <c r="G486" s="198"/>
      <c r="H486" s="198">
        <f t="shared" ref="H486:I486" si="688">SUM(H487+H488+H489+H490)</f>
        <v>0</v>
      </c>
      <c r="I486" s="198">
        <f t="shared" si="688"/>
        <v>0</v>
      </c>
      <c r="J486" s="204">
        <f t="shared" si="677"/>
        <v>0</v>
      </c>
      <c r="K486" s="198">
        <f t="shared" ref="K486:T486" si="689">SUM(K487+K488+K489+K490)</f>
        <v>0</v>
      </c>
      <c r="L486" s="198">
        <f t="shared" si="689"/>
        <v>0</v>
      </c>
      <c r="M486" s="198"/>
      <c r="N486" s="198">
        <f t="shared" si="689"/>
        <v>0</v>
      </c>
      <c r="O486" s="198">
        <f t="shared" si="689"/>
        <v>0</v>
      </c>
      <c r="P486" s="198">
        <f t="shared" si="689"/>
        <v>0</v>
      </c>
      <c r="Q486" s="198">
        <f t="shared" si="689"/>
        <v>0</v>
      </c>
      <c r="R486" s="198">
        <f t="shared" si="689"/>
        <v>0</v>
      </c>
      <c r="S486" s="198">
        <f t="shared" si="689"/>
        <v>0</v>
      </c>
      <c r="T486" s="198">
        <f t="shared" si="689"/>
        <v>0</v>
      </c>
      <c r="U486" s="204">
        <f t="shared" si="680"/>
        <v>0</v>
      </c>
      <c r="V486" s="204">
        <f t="shared" si="678"/>
        <v>0</v>
      </c>
      <c r="W486" s="198">
        <f t="shared" ref="W486" si="690">SUM(W487+W488+W489+W490)</f>
        <v>0</v>
      </c>
      <c r="X486" s="204">
        <f t="shared" si="679"/>
        <v>0</v>
      </c>
      <c r="Y486" s="198">
        <f t="shared" ref="Y486" si="691">SUM(Y487+Y488+Y489+Y490)</f>
        <v>0</v>
      </c>
      <c r="Z486" s="198">
        <f t="shared" ref="Z486" si="692">SUM(Z487+Z488+Z489+Z490)</f>
        <v>0</v>
      </c>
      <c r="AB486" s="297">
        <f t="shared" si="655"/>
        <v>0</v>
      </c>
    </row>
    <row r="487" spans="1:28" s="212" customFormat="1" hidden="1">
      <c r="A487" s="209"/>
      <c r="B487" s="213">
        <v>4241</v>
      </c>
      <c r="C487" s="214" t="s">
        <v>100</v>
      </c>
      <c r="D487" s="203"/>
      <c r="E487" s="203"/>
      <c r="F487" s="204">
        <f t="shared" si="671"/>
        <v>0</v>
      </c>
      <c r="G487" s="204"/>
      <c r="H487" s="203"/>
      <c r="I487" s="203"/>
      <c r="J487" s="204">
        <f t="shared" si="677"/>
        <v>0</v>
      </c>
      <c r="K487" s="203"/>
      <c r="L487" s="203"/>
      <c r="M487" s="203"/>
      <c r="N487" s="203"/>
      <c r="O487" s="203"/>
      <c r="P487" s="203"/>
      <c r="Q487" s="203"/>
      <c r="R487" s="203"/>
      <c r="S487" s="203"/>
      <c r="T487" s="203"/>
      <c r="U487" s="204">
        <f t="shared" si="680"/>
        <v>0</v>
      </c>
      <c r="V487" s="204">
        <f t="shared" si="678"/>
        <v>0</v>
      </c>
      <c r="W487" s="203"/>
      <c r="X487" s="204">
        <f t="shared" si="679"/>
        <v>0</v>
      </c>
      <c r="Y487" s="203"/>
      <c r="Z487" s="203"/>
      <c r="AB487" s="297">
        <f t="shared" si="655"/>
        <v>0</v>
      </c>
    </row>
    <row r="488" spans="1:28" s="212" customFormat="1" hidden="1">
      <c r="A488" s="209"/>
      <c r="B488" s="213">
        <v>4242</v>
      </c>
      <c r="C488" s="215" t="s">
        <v>101</v>
      </c>
      <c r="D488" s="203"/>
      <c r="E488" s="203"/>
      <c r="F488" s="204">
        <f t="shared" si="671"/>
        <v>0</v>
      </c>
      <c r="G488" s="204"/>
      <c r="H488" s="203"/>
      <c r="I488" s="203"/>
      <c r="J488" s="204">
        <f t="shared" si="677"/>
        <v>0</v>
      </c>
      <c r="K488" s="203"/>
      <c r="L488" s="203"/>
      <c r="M488" s="203"/>
      <c r="N488" s="203"/>
      <c r="O488" s="203"/>
      <c r="P488" s="203"/>
      <c r="Q488" s="203"/>
      <c r="R488" s="203"/>
      <c r="S488" s="203"/>
      <c r="T488" s="203"/>
      <c r="U488" s="204">
        <f t="shared" si="680"/>
        <v>0</v>
      </c>
      <c r="V488" s="204">
        <f t="shared" si="678"/>
        <v>0</v>
      </c>
      <c r="W488" s="203"/>
      <c r="X488" s="204">
        <f t="shared" si="679"/>
        <v>0</v>
      </c>
      <c r="Y488" s="203"/>
      <c r="Z488" s="203"/>
      <c r="AB488" s="297">
        <f t="shared" si="655"/>
        <v>0</v>
      </c>
    </row>
    <row r="489" spans="1:28" s="212" customFormat="1" hidden="1">
      <c r="A489" s="209"/>
      <c r="B489" s="213">
        <v>4243</v>
      </c>
      <c r="C489" s="215" t="s">
        <v>102</v>
      </c>
      <c r="D489" s="203"/>
      <c r="E489" s="203"/>
      <c r="F489" s="204">
        <f t="shared" si="671"/>
        <v>0</v>
      </c>
      <c r="G489" s="204"/>
      <c r="H489" s="203"/>
      <c r="I489" s="203"/>
      <c r="J489" s="204">
        <f t="shared" si="677"/>
        <v>0</v>
      </c>
      <c r="K489" s="203"/>
      <c r="L489" s="203"/>
      <c r="M489" s="203"/>
      <c r="N489" s="203"/>
      <c r="O489" s="203"/>
      <c r="P489" s="203"/>
      <c r="Q489" s="203"/>
      <c r="R489" s="203"/>
      <c r="S489" s="203"/>
      <c r="T489" s="203"/>
      <c r="U489" s="204">
        <f t="shared" si="680"/>
        <v>0</v>
      </c>
      <c r="V489" s="204">
        <f t="shared" si="678"/>
        <v>0</v>
      </c>
      <c r="W489" s="203"/>
      <c r="X489" s="204">
        <f t="shared" si="679"/>
        <v>0</v>
      </c>
      <c r="Y489" s="203"/>
      <c r="Z489" s="203"/>
      <c r="AB489" s="297">
        <f t="shared" si="655"/>
        <v>0</v>
      </c>
    </row>
    <row r="490" spans="1:28" s="212" customFormat="1" hidden="1">
      <c r="A490" s="209"/>
      <c r="B490" s="213">
        <v>4244</v>
      </c>
      <c r="C490" s="215" t="s">
        <v>103</v>
      </c>
      <c r="D490" s="203"/>
      <c r="E490" s="203"/>
      <c r="F490" s="204">
        <f t="shared" si="671"/>
        <v>0</v>
      </c>
      <c r="G490" s="204"/>
      <c r="H490" s="203"/>
      <c r="I490" s="203"/>
      <c r="J490" s="204">
        <f t="shared" si="677"/>
        <v>0</v>
      </c>
      <c r="K490" s="203"/>
      <c r="L490" s="203"/>
      <c r="M490" s="203"/>
      <c r="N490" s="203"/>
      <c r="O490" s="203"/>
      <c r="P490" s="203"/>
      <c r="Q490" s="203"/>
      <c r="R490" s="203"/>
      <c r="S490" s="203"/>
      <c r="T490" s="203"/>
      <c r="U490" s="204">
        <f t="shared" si="680"/>
        <v>0</v>
      </c>
      <c r="V490" s="204">
        <f t="shared" si="678"/>
        <v>0</v>
      </c>
      <c r="W490" s="203"/>
      <c r="X490" s="204">
        <f t="shared" si="679"/>
        <v>0</v>
      </c>
      <c r="Y490" s="203"/>
      <c r="Z490" s="203"/>
      <c r="AB490" s="297">
        <f t="shared" si="655"/>
        <v>0</v>
      </c>
    </row>
    <row r="491" spans="1:28" s="195" customFormat="1" hidden="1">
      <c r="A491" s="193"/>
      <c r="B491" s="193">
        <v>426</v>
      </c>
      <c r="C491" s="194"/>
      <c r="D491" s="198">
        <f t="shared" ref="D491:E491" si="693">SUM(D492+D493)</f>
        <v>0</v>
      </c>
      <c r="E491" s="198">
        <f t="shared" si="693"/>
        <v>0</v>
      </c>
      <c r="F491" s="204">
        <f t="shared" si="671"/>
        <v>0</v>
      </c>
      <c r="G491" s="198"/>
      <c r="H491" s="198">
        <f t="shared" ref="H491:I491" si="694">SUM(H492+H493)</f>
        <v>0</v>
      </c>
      <c r="I491" s="198">
        <f t="shared" si="694"/>
        <v>0</v>
      </c>
      <c r="J491" s="204">
        <f t="shared" si="677"/>
        <v>0</v>
      </c>
      <c r="K491" s="198">
        <f t="shared" ref="K491:T491" si="695">SUM(K492+K493)</f>
        <v>0</v>
      </c>
      <c r="L491" s="198">
        <f t="shared" si="695"/>
        <v>0</v>
      </c>
      <c r="M491" s="198"/>
      <c r="N491" s="198">
        <f t="shared" si="695"/>
        <v>0</v>
      </c>
      <c r="O491" s="198">
        <f t="shared" si="695"/>
        <v>0</v>
      </c>
      <c r="P491" s="198">
        <f t="shared" si="695"/>
        <v>0</v>
      </c>
      <c r="Q491" s="198">
        <f t="shared" si="695"/>
        <v>0</v>
      </c>
      <c r="R491" s="198">
        <f t="shared" si="695"/>
        <v>0</v>
      </c>
      <c r="S491" s="198">
        <f t="shared" si="695"/>
        <v>0</v>
      </c>
      <c r="T491" s="198">
        <f t="shared" si="695"/>
        <v>0</v>
      </c>
      <c r="U491" s="204">
        <f t="shared" si="680"/>
        <v>0</v>
      </c>
      <c r="V491" s="204">
        <f t="shared" si="678"/>
        <v>0</v>
      </c>
      <c r="W491" s="198">
        <f t="shared" ref="W491" si="696">SUM(W492+W493)</f>
        <v>0</v>
      </c>
      <c r="X491" s="204">
        <f t="shared" si="679"/>
        <v>0</v>
      </c>
      <c r="Y491" s="198">
        <f t="shared" ref="Y491" si="697">SUM(Y492+Y493)</f>
        <v>0</v>
      </c>
      <c r="Z491" s="198">
        <f t="shared" ref="Z491" si="698">SUM(Z492+Z493)</f>
        <v>0</v>
      </c>
      <c r="AB491" s="297">
        <f t="shared" si="655"/>
        <v>0</v>
      </c>
    </row>
    <row r="492" spans="1:28" s="212" customFormat="1" hidden="1">
      <c r="A492" s="209"/>
      <c r="B492" s="210">
        <v>4262</v>
      </c>
      <c r="C492" s="211" t="s">
        <v>104</v>
      </c>
      <c r="D492" s="203"/>
      <c r="E492" s="203"/>
      <c r="F492" s="204">
        <f t="shared" si="671"/>
        <v>0</v>
      </c>
      <c r="G492" s="204"/>
      <c r="H492" s="203"/>
      <c r="I492" s="203"/>
      <c r="J492" s="204">
        <f t="shared" si="677"/>
        <v>0</v>
      </c>
      <c r="K492" s="203"/>
      <c r="L492" s="203"/>
      <c r="M492" s="203"/>
      <c r="N492" s="203"/>
      <c r="O492" s="203"/>
      <c r="P492" s="203"/>
      <c r="Q492" s="203"/>
      <c r="R492" s="203"/>
      <c r="S492" s="203"/>
      <c r="T492" s="203"/>
      <c r="U492" s="204">
        <f t="shared" si="680"/>
        <v>0</v>
      </c>
      <c r="V492" s="204">
        <f t="shared" si="678"/>
        <v>0</v>
      </c>
      <c r="W492" s="203"/>
      <c r="X492" s="204">
        <f t="shared" si="679"/>
        <v>0</v>
      </c>
      <c r="Y492" s="203"/>
      <c r="Z492" s="203"/>
      <c r="AB492" s="297">
        <f t="shared" si="655"/>
        <v>0</v>
      </c>
    </row>
    <row r="493" spans="1:28" s="212" customFormat="1" hidden="1">
      <c r="A493" s="209"/>
      <c r="B493" s="210">
        <v>4263</v>
      </c>
      <c r="C493" s="211" t="s">
        <v>105</v>
      </c>
      <c r="D493" s="203"/>
      <c r="E493" s="203"/>
      <c r="F493" s="204">
        <f t="shared" si="671"/>
        <v>0</v>
      </c>
      <c r="G493" s="204"/>
      <c r="H493" s="203"/>
      <c r="I493" s="203"/>
      <c r="J493" s="204">
        <f t="shared" si="677"/>
        <v>0</v>
      </c>
      <c r="K493" s="203"/>
      <c r="L493" s="203"/>
      <c r="M493" s="203"/>
      <c r="N493" s="203"/>
      <c r="O493" s="203"/>
      <c r="P493" s="203"/>
      <c r="Q493" s="203"/>
      <c r="R493" s="203"/>
      <c r="S493" s="203"/>
      <c r="T493" s="203"/>
      <c r="U493" s="204">
        <f t="shared" si="680"/>
        <v>0</v>
      </c>
      <c r="V493" s="204">
        <f t="shared" si="678"/>
        <v>0</v>
      </c>
      <c r="W493" s="203"/>
      <c r="X493" s="204">
        <f t="shared" si="679"/>
        <v>0</v>
      </c>
      <c r="Y493" s="203"/>
      <c r="Z493" s="203"/>
      <c r="AB493" s="297">
        <f t="shared" si="655"/>
        <v>0</v>
      </c>
    </row>
    <row r="494" spans="1:28">
      <c r="AB494" s="297">
        <f t="shared" si="655"/>
        <v>0</v>
      </c>
    </row>
    <row r="495" spans="1:28" s="7" customFormat="1">
      <c r="B495" s="6"/>
      <c r="C495" s="10" t="s">
        <v>622</v>
      </c>
      <c r="D495" s="4">
        <f t="shared" ref="D495:E495" si="699">SUM(D496+D553)</f>
        <v>0</v>
      </c>
      <c r="E495" s="4">
        <f t="shared" si="699"/>
        <v>0</v>
      </c>
      <c r="F495" s="204">
        <f t="shared" ref="F495:F498" si="700">SUM(H495:T495)</f>
        <v>80000</v>
      </c>
      <c r="G495" s="4"/>
      <c r="H495" s="4">
        <f t="shared" ref="H495:I495" si="701">SUM(H496+H553)</f>
        <v>40000</v>
      </c>
      <c r="I495" s="4">
        <f t="shared" si="701"/>
        <v>0</v>
      </c>
      <c r="J495" s="204">
        <f t="shared" ref="J495:J555" si="702">SUM(H495:I495)</f>
        <v>40000</v>
      </c>
      <c r="K495" s="4">
        <f t="shared" ref="K495:T495" si="703">SUM(K496+K553)</f>
        <v>0</v>
      </c>
      <c r="L495" s="4">
        <f t="shared" si="703"/>
        <v>0</v>
      </c>
      <c r="M495" s="4"/>
      <c r="N495" s="4">
        <f t="shared" si="703"/>
        <v>0</v>
      </c>
      <c r="O495" s="4">
        <f t="shared" si="703"/>
        <v>0</v>
      </c>
      <c r="P495" s="4">
        <f t="shared" si="703"/>
        <v>0</v>
      </c>
      <c r="Q495" s="4">
        <f t="shared" si="703"/>
        <v>0</v>
      </c>
      <c r="R495" s="4">
        <f t="shared" si="703"/>
        <v>0</v>
      </c>
      <c r="S495" s="4">
        <f t="shared" si="703"/>
        <v>0</v>
      </c>
      <c r="T495" s="4">
        <f t="shared" si="703"/>
        <v>0</v>
      </c>
      <c r="U495" s="204">
        <f>SUM(K495:T495)</f>
        <v>0</v>
      </c>
      <c r="V495" s="204">
        <f t="shared" ref="V495:V558" si="704">SUM(J495+U495)</f>
        <v>40000</v>
      </c>
      <c r="W495" s="4">
        <f t="shared" ref="W495" si="705">SUM(W496+W553)</f>
        <v>0</v>
      </c>
      <c r="X495" s="204">
        <f t="shared" ref="X495:X558" si="706">SUM(V495:W495)</f>
        <v>40000</v>
      </c>
      <c r="Y495" s="4">
        <v>40000</v>
      </c>
      <c r="Z495" s="4">
        <v>40000</v>
      </c>
      <c r="AB495" s="297">
        <f t="shared" si="655"/>
        <v>40000</v>
      </c>
    </row>
    <row r="496" spans="1:28" s="7" customFormat="1" hidden="1">
      <c r="B496" s="6">
        <v>3</v>
      </c>
      <c r="C496" s="7" t="s">
        <v>118</v>
      </c>
      <c r="D496" s="4">
        <f t="shared" ref="D496:E496" si="707">SUM(D497+D509+D542)</f>
        <v>0</v>
      </c>
      <c r="E496" s="4">
        <f t="shared" si="707"/>
        <v>0</v>
      </c>
      <c r="F496" s="204">
        <f t="shared" si="700"/>
        <v>0</v>
      </c>
      <c r="G496" s="4"/>
      <c r="H496" s="4">
        <f t="shared" ref="H496:I496" si="708">SUM(H497+H509+H542)</f>
        <v>0</v>
      </c>
      <c r="I496" s="4">
        <f t="shared" si="708"/>
        <v>0</v>
      </c>
      <c r="J496" s="204">
        <f t="shared" si="702"/>
        <v>0</v>
      </c>
      <c r="K496" s="4">
        <f t="shared" ref="K496:T496" si="709">SUM(K497+K509+K542)</f>
        <v>0</v>
      </c>
      <c r="L496" s="4">
        <f t="shared" si="709"/>
        <v>0</v>
      </c>
      <c r="M496" s="4"/>
      <c r="N496" s="4">
        <f t="shared" si="709"/>
        <v>0</v>
      </c>
      <c r="O496" s="4">
        <f t="shared" si="709"/>
        <v>0</v>
      </c>
      <c r="P496" s="4">
        <f t="shared" si="709"/>
        <v>0</v>
      </c>
      <c r="Q496" s="4">
        <f t="shared" si="709"/>
        <v>0</v>
      </c>
      <c r="R496" s="4">
        <f t="shared" si="709"/>
        <v>0</v>
      </c>
      <c r="S496" s="4">
        <f t="shared" si="709"/>
        <v>0</v>
      </c>
      <c r="T496" s="4">
        <f t="shared" si="709"/>
        <v>0</v>
      </c>
      <c r="U496" s="204">
        <f t="shared" ref="U496:U559" si="710">SUM(K496:T496)</f>
        <v>0</v>
      </c>
      <c r="V496" s="204">
        <f t="shared" si="704"/>
        <v>0</v>
      </c>
      <c r="W496" s="4">
        <f t="shared" ref="W496" si="711">SUM(W497+W509+W542)</f>
        <v>0</v>
      </c>
      <c r="X496" s="204">
        <f t="shared" si="706"/>
        <v>0</v>
      </c>
      <c r="Y496" s="4">
        <f t="shared" ref="Y496" si="712">SUM(Y497+Y509+Y542)</f>
        <v>0</v>
      </c>
      <c r="Z496" s="4">
        <f t="shared" ref="Z496" si="713">SUM(Z497+Z509+Z542)</f>
        <v>0</v>
      </c>
      <c r="AB496" s="297">
        <f t="shared" si="655"/>
        <v>0</v>
      </c>
    </row>
    <row r="497" spans="1:28" s="7" customFormat="1" hidden="1">
      <c r="B497" s="6">
        <v>31</v>
      </c>
      <c r="D497" s="4">
        <f t="shared" ref="D497:E497" si="714">SUM(D498+D503+D505)</f>
        <v>0</v>
      </c>
      <c r="E497" s="4">
        <f t="shared" si="714"/>
        <v>0</v>
      </c>
      <c r="F497" s="204">
        <f t="shared" si="700"/>
        <v>0</v>
      </c>
      <c r="G497" s="4"/>
      <c r="H497" s="4">
        <f t="shared" ref="H497:I497" si="715">SUM(H498+H503+H505)</f>
        <v>0</v>
      </c>
      <c r="I497" s="4">
        <f t="shared" si="715"/>
        <v>0</v>
      </c>
      <c r="J497" s="204">
        <f t="shared" si="702"/>
        <v>0</v>
      </c>
      <c r="K497" s="4">
        <f t="shared" ref="K497:T497" si="716">SUM(K498+K503+K505)</f>
        <v>0</v>
      </c>
      <c r="L497" s="4">
        <f t="shared" si="716"/>
        <v>0</v>
      </c>
      <c r="M497" s="4"/>
      <c r="N497" s="4">
        <f t="shared" si="716"/>
        <v>0</v>
      </c>
      <c r="O497" s="4">
        <f t="shared" si="716"/>
        <v>0</v>
      </c>
      <c r="P497" s="4">
        <f t="shared" si="716"/>
        <v>0</v>
      </c>
      <c r="Q497" s="4">
        <f t="shared" si="716"/>
        <v>0</v>
      </c>
      <c r="R497" s="4">
        <f t="shared" si="716"/>
        <v>0</v>
      </c>
      <c r="S497" s="4">
        <f t="shared" si="716"/>
        <v>0</v>
      </c>
      <c r="T497" s="4">
        <f t="shared" si="716"/>
        <v>0</v>
      </c>
      <c r="U497" s="204">
        <f t="shared" si="710"/>
        <v>0</v>
      </c>
      <c r="V497" s="204">
        <f t="shared" si="704"/>
        <v>0</v>
      </c>
      <c r="W497" s="4">
        <f t="shared" ref="W497" si="717">SUM(W498+W503+W505)</f>
        <v>0</v>
      </c>
      <c r="X497" s="204">
        <f t="shared" si="706"/>
        <v>0</v>
      </c>
      <c r="Y497" s="4">
        <f t="shared" ref="Y497" si="718">SUM(Y498+Y503+Y505)</f>
        <v>0</v>
      </c>
      <c r="Z497" s="4">
        <f t="shared" ref="Z497" si="719">SUM(Z498+Z503+Z505)</f>
        <v>0</v>
      </c>
      <c r="AB497" s="297">
        <f t="shared" si="655"/>
        <v>0</v>
      </c>
    </row>
    <row r="498" spans="1:28" s="7" customFormat="1" hidden="1">
      <c r="B498" s="6">
        <v>311</v>
      </c>
      <c r="D498" s="4">
        <f t="shared" ref="D498:E498" si="720">SUM(D499+D500+D501+D502)</f>
        <v>0</v>
      </c>
      <c r="E498" s="4">
        <f t="shared" si="720"/>
        <v>0</v>
      </c>
      <c r="F498" s="204">
        <f t="shared" si="700"/>
        <v>0</v>
      </c>
      <c r="G498" s="4"/>
      <c r="H498" s="4">
        <f t="shared" ref="H498:I498" si="721">SUM(H499+H500+H501+H502)</f>
        <v>0</v>
      </c>
      <c r="I498" s="4">
        <f t="shared" si="721"/>
        <v>0</v>
      </c>
      <c r="J498" s="204">
        <f t="shared" si="702"/>
        <v>0</v>
      </c>
      <c r="K498" s="4">
        <f t="shared" ref="K498:T498" si="722">SUM(K499+K500+K501+K502)</f>
        <v>0</v>
      </c>
      <c r="L498" s="4">
        <f t="shared" si="722"/>
        <v>0</v>
      </c>
      <c r="M498" s="4"/>
      <c r="N498" s="4">
        <f t="shared" si="722"/>
        <v>0</v>
      </c>
      <c r="O498" s="4">
        <f t="shared" si="722"/>
        <v>0</v>
      </c>
      <c r="P498" s="4">
        <f t="shared" si="722"/>
        <v>0</v>
      </c>
      <c r="Q498" s="4">
        <f t="shared" si="722"/>
        <v>0</v>
      </c>
      <c r="R498" s="4">
        <f t="shared" si="722"/>
        <v>0</v>
      </c>
      <c r="S498" s="4">
        <f t="shared" si="722"/>
        <v>0</v>
      </c>
      <c r="T498" s="4">
        <f t="shared" si="722"/>
        <v>0</v>
      </c>
      <c r="U498" s="204">
        <f t="shared" si="710"/>
        <v>0</v>
      </c>
      <c r="V498" s="204">
        <f t="shared" si="704"/>
        <v>0</v>
      </c>
      <c r="W498" s="4">
        <f t="shared" ref="W498" si="723">SUM(W499+W500+W501+W502)</f>
        <v>0</v>
      </c>
      <c r="X498" s="204">
        <f t="shared" si="706"/>
        <v>0</v>
      </c>
      <c r="Y498" s="4">
        <f t="shared" ref="Y498" si="724">SUM(Y499+Y500+Y501+Y502)</f>
        <v>0</v>
      </c>
      <c r="Z498" s="4">
        <f t="shared" ref="Z498" si="725">SUM(Z499+Z500+Z501+Z502)</f>
        <v>0</v>
      </c>
      <c r="AB498" s="297">
        <f t="shared" si="655"/>
        <v>0</v>
      </c>
    </row>
    <row r="499" spans="1:28" s="205" customFormat="1" hidden="1">
      <c r="A499" s="200"/>
      <c r="B499" s="201" t="s">
        <v>0</v>
      </c>
      <c r="C499" s="202" t="s">
        <v>1</v>
      </c>
      <c r="D499" s="203"/>
      <c r="E499" s="203"/>
      <c r="F499" s="204">
        <f t="shared" ref="F499" si="726">SUM(H499:T499)</f>
        <v>0</v>
      </c>
      <c r="G499" s="204"/>
      <c r="H499" s="203"/>
      <c r="I499" s="203"/>
      <c r="J499" s="204">
        <f t="shared" si="702"/>
        <v>0</v>
      </c>
      <c r="K499" s="203"/>
      <c r="L499" s="203"/>
      <c r="M499" s="203"/>
      <c r="N499" s="203"/>
      <c r="O499" s="203"/>
      <c r="P499" s="203"/>
      <c r="Q499" s="203"/>
      <c r="R499" s="203"/>
      <c r="S499" s="203"/>
      <c r="T499" s="203"/>
      <c r="U499" s="204">
        <f t="shared" si="710"/>
        <v>0</v>
      </c>
      <c r="V499" s="204">
        <f t="shared" si="704"/>
        <v>0</v>
      </c>
      <c r="W499" s="203"/>
      <c r="X499" s="204">
        <f t="shared" si="706"/>
        <v>0</v>
      </c>
      <c r="Y499" s="203"/>
      <c r="Z499" s="203"/>
      <c r="AB499" s="297">
        <f t="shared" si="655"/>
        <v>0</v>
      </c>
    </row>
    <row r="500" spans="1:28" s="205" customFormat="1" hidden="1">
      <c r="A500" s="200"/>
      <c r="B500" s="201" t="s">
        <v>2</v>
      </c>
      <c r="C500" s="202" t="s">
        <v>3</v>
      </c>
      <c r="D500" s="203"/>
      <c r="E500" s="203"/>
      <c r="F500" s="204">
        <f t="shared" ref="F500:F554" si="727">SUM(H500:T500)</f>
        <v>0</v>
      </c>
      <c r="G500" s="204"/>
      <c r="H500" s="203"/>
      <c r="I500" s="203"/>
      <c r="J500" s="204">
        <f t="shared" si="702"/>
        <v>0</v>
      </c>
      <c r="K500" s="203"/>
      <c r="L500" s="203"/>
      <c r="M500" s="203"/>
      <c r="N500" s="203"/>
      <c r="O500" s="203"/>
      <c r="P500" s="203"/>
      <c r="Q500" s="203"/>
      <c r="R500" s="203"/>
      <c r="S500" s="203"/>
      <c r="T500" s="203"/>
      <c r="U500" s="204">
        <f t="shared" si="710"/>
        <v>0</v>
      </c>
      <c r="V500" s="204">
        <f t="shared" si="704"/>
        <v>0</v>
      </c>
      <c r="W500" s="203"/>
      <c r="X500" s="204">
        <f t="shared" si="706"/>
        <v>0</v>
      </c>
      <c r="Y500" s="203"/>
      <c r="Z500" s="203"/>
      <c r="AB500" s="297">
        <f t="shared" si="655"/>
        <v>0</v>
      </c>
    </row>
    <row r="501" spans="1:28" s="205" customFormat="1" hidden="1">
      <c r="A501" s="200"/>
      <c r="B501" s="201" t="s">
        <v>4</v>
      </c>
      <c r="C501" s="202" t="s">
        <v>5</v>
      </c>
      <c r="D501" s="203"/>
      <c r="E501" s="203"/>
      <c r="F501" s="204">
        <f t="shared" si="727"/>
        <v>0</v>
      </c>
      <c r="G501" s="204"/>
      <c r="H501" s="203"/>
      <c r="I501" s="203"/>
      <c r="J501" s="204">
        <f t="shared" si="702"/>
        <v>0</v>
      </c>
      <c r="K501" s="203"/>
      <c r="L501" s="203"/>
      <c r="M501" s="203"/>
      <c r="N501" s="203"/>
      <c r="O501" s="203"/>
      <c r="P501" s="203"/>
      <c r="Q501" s="203"/>
      <c r="R501" s="203"/>
      <c r="S501" s="203"/>
      <c r="T501" s="203"/>
      <c r="U501" s="204">
        <f t="shared" si="710"/>
        <v>0</v>
      </c>
      <c r="V501" s="204">
        <f t="shared" si="704"/>
        <v>0</v>
      </c>
      <c r="W501" s="203"/>
      <c r="X501" s="204">
        <f t="shared" si="706"/>
        <v>0</v>
      </c>
      <c r="Y501" s="203"/>
      <c r="Z501" s="203"/>
      <c r="AB501" s="297">
        <f t="shared" si="655"/>
        <v>0</v>
      </c>
    </row>
    <row r="502" spans="1:28" s="205" customFormat="1" hidden="1">
      <c r="A502" s="200"/>
      <c r="B502" s="201" t="s">
        <v>6</v>
      </c>
      <c r="C502" s="202" t="s">
        <v>7</v>
      </c>
      <c r="D502" s="203"/>
      <c r="E502" s="203"/>
      <c r="F502" s="204">
        <f t="shared" si="727"/>
        <v>0</v>
      </c>
      <c r="G502" s="204"/>
      <c r="H502" s="203"/>
      <c r="I502" s="203"/>
      <c r="J502" s="204">
        <f t="shared" si="702"/>
        <v>0</v>
      </c>
      <c r="K502" s="203"/>
      <c r="L502" s="203"/>
      <c r="M502" s="203"/>
      <c r="N502" s="203"/>
      <c r="O502" s="203"/>
      <c r="P502" s="203"/>
      <c r="Q502" s="203"/>
      <c r="R502" s="203"/>
      <c r="S502" s="203"/>
      <c r="T502" s="203"/>
      <c r="U502" s="204">
        <f t="shared" si="710"/>
        <v>0</v>
      </c>
      <c r="V502" s="204">
        <f t="shared" si="704"/>
        <v>0</v>
      </c>
      <c r="W502" s="203"/>
      <c r="X502" s="204">
        <f t="shared" si="706"/>
        <v>0</v>
      </c>
      <c r="Y502" s="203"/>
      <c r="Z502" s="203"/>
      <c r="AB502" s="297">
        <f t="shared" si="655"/>
        <v>0</v>
      </c>
    </row>
    <row r="503" spans="1:28" s="192" customFormat="1" hidden="1">
      <c r="A503" s="189"/>
      <c r="B503" s="189">
        <v>312</v>
      </c>
      <c r="C503" s="190"/>
      <c r="D503" s="191">
        <f>SUM(D504)</f>
        <v>0</v>
      </c>
      <c r="E503" s="191">
        <f t="shared" ref="E503:W503" si="728">SUM(E504)</f>
        <v>0</v>
      </c>
      <c r="F503" s="204">
        <f t="shared" si="727"/>
        <v>0</v>
      </c>
      <c r="G503" s="191"/>
      <c r="H503" s="191">
        <f t="shared" si="728"/>
        <v>0</v>
      </c>
      <c r="I503" s="191">
        <f t="shared" si="728"/>
        <v>0</v>
      </c>
      <c r="J503" s="204">
        <f t="shared" si="702"/>
        <v>0</v>
      </c>
      <c r="K503" s="191">
        <f t="shared" si="728"/>
        <v>0</v>
      </c>
      <c r="L503" s="191">
        <f t="shared" si="728"/>
        <v>0</v>
      </c>
      <c r="M503" s="191"/>
      <c r="N503" s="191">
        <f t="shared" si="728"/>
        <v>0</v>
      </c>
      <c r="O503" s="191">
        <f t="shared" si="728"/>
        <v>0</v>
      </c>
      <c r="P503" s="191">
        <f t="shared" si="728"/>
        <v>0</v>
      </c>
      <c r="Q503" s="191">
        <f t="shared" si="728"/>
        <v>0</v>
      </c>
      <c r="R503" s="191">
        <f t="shared" si="728"/>
        <v>0</v>
      </c>
      <c r="S503" s="191">
        <f t="shared" si="728"/>
        <v>0</v>
      </c>
      <c r="T503" s="191">
        <f t="shared" si="728"/>
        <v>0</v>
      </c>
      <c r="U503" s="204">
        <f t="shared" si="710"/>
        <v>0</v>
      </c>
      <c r="V503" s="204">
        <f t="shared" si="704"/>
        <v>0</v>
      </c>
      <c r="W503" s="191">
        <f t="shared" si="728"/>
        <v>0</v>
      </c>
      <c r="X503" s="204">
        <f t="shared" si="706"/>
        <v>0</v>
      </c>
      <c r="Y503" s="191">
        <f t="shared" ref="Y503:Z503" si="729">SUM(Y504)</f>
        <v>0</v>
      </c>
      <c r="Z503" s="191">
        <f t="shared" si="729"/>
        <v>0</v>
      </c>
      <c r="AB503" s="297">
        <f t="shared" si="655"/>
        <v>0</v>
      </c>
    </row>
    <row r="504" spans="1:28" s="205" customFormat="1" hidden="1">
      <c r="A504" s="200"/>
      <c r="B504" s="201" t="s">
        <v>8</v>
      </c>
      <c r="C504" s="202" t="s">
        <v>9</v>
      </c>
      <c r="D504" s="203"/>
      <c r="E504" s="203"/>
      <c r="F504" s="204">
        <f t="shared" si="727"/>
        <v>0</v>
      </c>
      <c r="G504" s="204"/>
      <c r="H504" s="203"/>
      <c r="I504" s="203"/>
      <c r="J504" s="204">
        <f t="shared" si="702"/>
        <v>0</v>
      </c>
      <c r="K504" s="203"/>
      <c r="L504" s="203"/>
      <c r="M504" s="203"/>
      <c r="N504" s="203"/>
      <c r="O504" s="203"/>
      <c r="P504" s="203"/>
      <c r="Q504" s="203"/>
      <c r="R504" s="203"/>
      <c r="S504" s="203"/>
      <c r="T504" s="203"/>
      <c r="U504" s="204">
        <f t="shared" si="710"/>
        <v>0</v>
      </c>
      <c r="V504" s="204">
        <f t="shared" si="704"/>
        <v>0</v>
      </c>
      <c r="W504" s="203"/>
      <c r="X504" s="204">
        <f t="shared" si="706"/>
        <v>0</v>
      </c>
      <c r="Y504" s="203"/>
      <c r="Z504" s="203"/>
      <c r="AB504" s="297">
        <f t="shared" si="655"/>
        <v>0</v>
      </c>
    </row>
    <row r="505" spans="1:28" s="192" customFormat="1" hidden="1">
      <c r="A505" s="189"/>
      <c r="B505" s="189">
        <v>313</v>
      </c>
      <c r="C505" s="190"/>
      <c r="D505" s="191">
        <f t="shared" ref="D505:E505" si="730">SUM(D506+D507+D508)</f>
        <v>0</v>
      </c>
      <c r="E505" s="191">
        <f t="shared" si="730"/>
        <v>0</v>
      </c>
      <c r="F505" s="204">
        <f t="shared" si="727"/>
        <v>0</v>
      </c>
      <c r="G505" s="191"/>
      <c r="H505" s="191">
        <f t="shared" ref="H505:I505" si="731">SUM(H506+H507+H508)</f>
        <v>0</v>
      </c>
      <c r="I505" s="191">
        <f t="shared" si="731"/>
        <v>0</v>
      </c>
      <c r="J505" s="204">
        <f t="shared" si="702"/>
        <v>0</v>
      </c>
      <c r="K505" s="191">
        <f t="shared" ref="K505:T505" si="732">SUM(K506+K507+K508)</f>
        <v>0</v>
      </c>
      <c r="L505" s="191">
        <f t="shared" si="732"/>
        <v>0</v>
      </c>
      <c r="M505" s="191"/>
      <c r="N505" s="191">
        <f t="shared" si="732"/>
        <v>0</v>
      </c>
      <c r="O505" s="191">
        <f t="shared" si="732"/>
        <v>0</v>
      </c>
      <c r="P505" s="191">
        <f t="shared" si="732"/>
        <v>0</v>
      </c>
      <c r="Q505" s="191">
        <f t="shared" si="732"/>
        <v>0</v>
      </c>
      <c r="R505" s="191">
        <f t="shared" si="732"/>
        <v>0</v>
      </c>
      <c r="S505" s="191">
        <f t="shared" si="732"/>
        <v>0</v>
      </c>
      <c r="T505" s="191">
        <f t="shared" si="732"/>
        <v>0</v>
      </c>
      <c r="U505" s="204">
        <f t="shared" si="710"/>
        <v>0</v>
      </c>
      <c r="V505" s="204">
        <f t="shared" si="704"/>
        <v>0</v>
      </c>
      <c r="W505" s="191">
        <f t="shared" ref="W505" si="733">SUM(W506+W507+W508)</f>
        <v>0</v>
      </c>
      <c r="X505" s="204">
        <f t="shared" si="706"/>
        <v>0</v>
      </c>
      <c r="Y505" s="191">
        <f t="shared" ref="Y505" si="734">SUM(Y506+Y507+Y508)</f>
        <v>0</v>
      </c>
      <c r="Z505" s="191">
        <f t="shared" ref="Z505" si="735">SUM(Z506+Z507+Z508)</f>
        <v>0</v>
      </c>
      <c r="AB505" s="297">
        <f t="shared" si="655"/>
        <v>0</v>
      </c>
    </row>
    <row r="506" spans="1:28" s="205" customFormat="1" hidden="1">
      <c r="A506" s="200"/>
      <c r="B506" s="201" t="s">
        <v>10</v>
      </c>
      <c r="C506" s="202" t="s">
        <v>11</v>
      </c>
      <c r="D506" s="203"/>
      <c r="E506" s="203"/>
      <c r="F506" s="204">
        <f t="shared" si="727"/>
        <v>0</v>
      </c>
      <c r="G506" s="204"/>
      <c r="H506" s="203"/>
      <c r="I506" s="203"/>
      <c r="J506" s="204">
        <f t="shared" si="702"/>
        <v>0</v>
      </c>
      <c r="K506" s="203"/>
      <c r="L506" s="203"/>
      <c r="M506" s="203"/>
      <c r="N506" s="203"/>
      <c r="O506" s="203"/>
      <c r="P506" s="203"/>
      <c r="Q506" s="203"/>
      <c r="R506" s="203"/>
      <c r="S506" s="203"/>
      <c r="T506" s="203"/>
      <c r="U506" s="204">
        <f t="shared" si="710"/>
        <v>0</v>
      </c>
      <c r="V506" s="204">
        <f t="shared" si="704"/>
        <v>0</v>
      </c>
      <c r="W506" s="203"/>
      <c r="X506" s="204">
        <f t="shared" si="706"/>
        <v>0</v>
      </c>
      <c r="Y506" s="203"/>
      <c r="Z506" s="203"/>
      <c r="AB506" s="297">
        <f t="shared" si="655"/>
        <v>0</v>
      </c>
    </row>
    <row r="507" spans="1:28" s="205" customFormat="1" hidden="1">
      <c r="A507" s="200"/>
      <c r="B507" s="201" t="s">
        <v>12</v>
      </c>
      <c r="C507" s="202" t="s">
        <v>13</v>
      </c>
      <c r="D507" s="203"/>
      <c r="E507" s="203"/>
      <c r="F507" s="204">
        <f t="shared" si="727"/>
        <v>0</v>
      </c>
      <c r="G507" s="204"/>
      <c r="H507" s="203"/>
      <c r="I507" s="203"/>
      <c r="J507" s="204">
        <f t="shared" si="702"/>
        <v>0</v>
      </c>
      <c r="K507" s="203"/>
      <c r="L507" s="203"/>
      <c r="M507" s="203"/>
      <c r="N507" s="203"/>
      <c r="O507" s="203"/>
      <c r="P507" s="203"/>
      <c r="Q507" s="203"/>
      <c r="R507" s="203"/>
      <c r="S507" s="203"/>
      <c r="T507" s="203"/>
      <c r="U507" s="204">
        <f t="shared" si="710"/>
        <v>0</v>
      </c>
      <c r="V507" s="204">
        <f t="shared" si="704"/>
        <v>0</v>
      </c>
      <c r="W507" s="203"/>
      <c r="X507" s="204">
        <f t="shared" si="706"/>
        <v>0</v>
      </c>
      <c r="Y507" s="203"/>
      <c r="Z507" s="203"/>
      <c r="AB507" s="297">
        <f t="shared" si="655"/>
        <v>0</v>
      </c>
    </row>
    <row r="508" spans="1:28" s="205" customFormat="1" ht="12.75" hidden="1" customHeight="1">
      <c r="A508" s="200"/>
      <c r="B508" s="201" t="s">
        <v>14</v>
      </c>
      <c r="C508" s="202" t="s">
        <v>15</v>
      </c>
      <c r="D508" s="203"/>
      <c r="E508" s="203"/>
      <c r="F508" s="204">
        <f t="shared" si="727"/>
        <v>0</v>
      </c>
      <c r="G508" s="204"/>
      <c r="H508" s="203"/>
      <c r="I508" s="203"/>
      <c r="J508" s="204">
        <f t="shared" si="702"/>
        <v>0</v>
      </c>
      <c r="K508" s="203"/>
      <c r="L508" s="203"/>
      <c r="M508" s="203"/>
      <c r="N508" s="203"/>
      <c r="O508" s="203"/>
      <c r="P508" s="203"/>
      <c r="Q508" s="203"/>
      <c r="R508" s="203"/>
      <c r="S508" s="203"/>
      <c r="T508" s="203"/>
      <c r="U508" s="204">
        <f t="shared" si="710"/>
        <v>0</v>
      </c>
      <c r="V508" s="204">
        <f t="shared" si="704"/>
        <v>0</v>
      </c>
      <c r="W508" s="203"/>
      <c r="X508" s="204">
        <f t="shared" si="706"/>
        <v>0</v>
      </c>
      <c r="Y508" s="203"/>
      <c r="Z508" s="203"/>
      <c r="AB508" s="297">
        <f t="shared" si="655"/>
        <v>0</v>
      </c>
    </row>
    <row r="509" spans="1:28" s="192" customFormat="1" ht="12.75" hidden="1" customHeight="1">
      <c r="A509" s="189"/>
      <c r="B509" s="189">
        <v>32</v>
      </c>
      <c r="C509" s="190"/>
      <c r="D509" s="191">
        <f t="shared" ref="D509:E509" si="736">SUM(D510+D515+D522+D532+D534)</f>
        <v>0</v>
      </c>
      <c r="E509" s="191">
        <f t="shared" si="736"/>
        <v>0</v>
      </c>
      <c r="F509" s="204">
        <f t="shared" si="727"/>
        <v>0</v>
      </c>
      <c r="G509" s="191"/>
      <c r="H509" s="191">
        <f t="shared" ref="H509:I509" si="737">SUM(H510+H515+H522+H532+H534)</f>
        <v>0</v>
      </c>
      <c r="I509" s="191">
        <f t="shared" si="737"/>
        <v>0</v>
      </c>
      <c r="J509" s="204">
        <f t="shared" si="702"/>
        <v>0</v>
      </c>
      <c r="K509" s="191">
        <f t="shared" ref="K509:T509" si="738">SUM(K510+K515+K522+K532+K534)</f>
        <v>0</v>
      </c>
      <c r="L509" s="191">
        <f t="shared" si="738"/>
        <v>0</v>
      </c>
      <c r="M509" s="191"/>
      <c r="N509" s="191">
        <f t="shared" si="738"/>
        <v>0</v>
      </c>
      <c r="O509" s="191">
        <f t="shared" si="738"/>
        <v>0</v>
      </c>
      <c r="P509" s="191">
        <f t="shared" si="738"/>
        <v>0</v>
      </c>
      <c r="Q509" s="191">
        <f t="shared" si="738"/>
        <v>0</v>
      </c>
      <c r="R509" s="191">
        <f t="shared" si="738"/>
        <v>0</v>
      </c>
      <c r="S509" s="191">
        <f t="shared" si="738"/>
        <v>0</v>
      </c>
      <c r="T509" s="191">
        <f t="shared" si="738"/>
        <v>0</v>
      </c>
      <c r="U509" s="204">
        <f t="shared" si="710"/>
        <v>0</v>
      </c>
      <c r="V509" s="204">
        <f t="shared" si="704"/>
        <v>0</v>
      </c>
      <c r="W509" s="191">
        <f t="shared" ref="W509" si="739">SUM(W510+W515+W522+W532+W534)</f>
        <v>0</v>
      </c>
      <c r="X509" s="204">
        <f t="shared" si="706"/>
        <v>0</v>
      </c>
      <c r="Y509" s="191">
        <f t="shared" ref="Y509" si="740">SUM(Y510+Y515+Y522+Y532+Y534)</f>
        <v>0</v>
      </c>
      <c r="Z509" s="191">
        <f t="shared" ref="Z509" si="741">SUM(Z510+Z515+Z522+Z532+Z534)</f>
        <v>0</v>
      </c>
      <c r="AB509" s="297">
        <f t="shared" si="655"/>
        <v>0</v>
      </c>
    </row>
    <row r="510" spans="1:28" s="192" customFormat="1" ht="12.75" hidden="1" customHeight="1">
      <c r="A510" s="189"/>
      <c r="B510" s="189">
        <v>321</v>
      </c>
      <c r="C510" s="190"/>
      <c r="D510" s="191">
        <f t="shared" ref="D510:E510" si="742">SUM(D511+D512+D513+D514)</f>
        <v>0</v>
      </c>
      <c r="E510" s="191">
        <f t="shared" si="742"/>
        <v>0</v>
      </c>
      <c r="F510" s="204">
        <f t="shared" si="727"/>
        <v>0</v>
      </c>
      <c r="G510" s="191"/>
      <c r="H510" s="191">
        <f t="shared" ref="H510:I510" si="743">SUM(H511+H512+H513+H514)</f>
        <v>0</v>
      </c>
      <c r="I510" s="191">
        <f t="shared" si="743"/>
        <v>0</v>
      </c>
      <c r="J510" s="204">
        <f t="shared" si="702"/>
        <v>0</v>
      </c>
      <c r="K510" s="191">
        <f t="shared" ref="K510:T510" si="744">SUM(K511+K512+K513+K514)</f>
        <v>0</v>
      </c>
      <c r="L510" s="191">
        <f t="shared" si="744"/>
        <v>0</v>
      </c>
      <c r="M510" s="191"/>
      <c r="N510" s="191">
        <f t="shared" si="744"/>
        <v>0</v>
      </c>
      <c r="O510" s="191">
        <f t="shared" si="744"/>
        <v>0</v>
      </c>
      <c r="P510" s="191">
        <f t="shared" si="744"/>
        <v>0</v>
      </c>
      <c r="Q510" s="191">
        <f t="shared" si="744"/>
        <v>0</v>
      </c>
      <c r="R510" s="191">
        <f t="shared" si="744"/>
        <v>0</v>
      </c>
      <c r="S510" s="191">
        <f t="shared" si="744"/>
        <v>0</v>
      </c>
      <c r="T510" s="191">
        <f t="shared" si="744"/>
        <v>0</v>
      </c>
      <c r="U510" s="204">
        <f t="shared" si="710"/>
        <v>0</v>
      </c>
      <c r="V510" s="204">
        <f t="shared" si="704"/>
        <v>0</v>
      </c>
      <c r="W510" s="191">
        <f t="shared" ref="W510" si="745">SUM(W511+W512+W513+W514)</f>
        <v>0</v>
      </c>
      <c r="X510" s="204">
        <f t="shared" si="706"/>
        <v>0</v>
      </c>
      <c r="Y510" s="191">
        <f t="shared" ref="Y510" si="746">SUM(Y511+Y512+Y513+Y514)</f>
        <v>0</v>
      </c>
      <c r="Z510" s="191">
        <f t="shared" ref="Z510" si="747">SUM(Z511+Z512+Z513+Z514)</f>
        <v>0</v>
      </c>
      <c r="AB510" s="297">
        <f t="shared" si="655"/>
        <v>0</v>
      </c>
    </row>
    <row r="511" spans="1:28" s="205" customFormat="1" hidden="1">
      <c r="A511" s="200"/>
      <c r="B511" s="201" t="s">
        <v>16</v>
      </c>
      <c r="C511" s="202" t="s">
        <v>17</v>
      </c>
      <c r="D511" s="203"/>
      <c r="E511" s="203"/>
      <c r="F511" s="204">
        <f t="shared" si="727"/>
        <v>0</v>
      </c>
      <c r="G511" s="204"/>
      <c r="H511" s="203"/>
      <c r="I511" s="203"/>
      <c r="J511" s="204">
        <f t="shared" si="702"/>
        <v>0</v>
      </c>
      <c r="K511" s="203"/>
      <c r="L511" s="203"/>
      <c r="M511" s="203"/>
      <c r="N511" s="203"/>
      <c r="O511" s="203"/>
      <c r="P511" s="203"/>
      <c r="Q511" s="203"/>
      <c r="R511" s="203"/>
      <c r="S511" s="203"/>
      <c r="T511" s="203"/>
      <c r="U511" s="204">
        <f t="shared" si="710"/>
        <v>0</v>
      </c>
      <c r="V511" s="204">
        <f t="shared" si="704"/>
        <v>0</v>
      </c>
      <c r="W511" s="203"/>
      <c r="X511" s="204">
        <f t="shared" si="706"/>
        <v>0</v>
      </c>
      <c r="Y511" s="203"/>
      <c r="Z511" s="203"/>
      <c r="AB511" s="297">
        <f t="shared" si="655"/>
        <v>0</v>
      </c>
    </row>
    <row r="512" spans="1:28" s="205" customFormat="1" hidden="1">
      <c r="A512" s="200"/>
      <c r="B512" s="201" t="s">
        <v>18</v>
      </c>
      <c r="C512" s="202" t="s">
        <v>19</v>
      </c>
      <c r="D512" s="203"/>
      <c r="E512" s="203"/>
      <c r="F512" s="204">
        <f t="shared" si="727"/>
        <v>0</v>
      </c>
      <c r="G512" s="204"/>
      <c r="H512" s="203"/>
      <c r="I512" s="203"/>
      <c r="J512" s="204">
        <f t="shared" si="702"/>
        <v>0</v>
      </c>
      <c r="K512" s="203"/>
      <c r="L512" s="203"/>
      <c r="M512" s="203"/>
      <c r="N512" s="203"/>
      <c r="O512" s="203"/>
      <c r="P512" s="203"/>
      <c r="Q512" s="203"/>
      <c r="R512" s="203"/>
      <c r="S512" s="203"/>
      <c r="T512" s="203"/>
      <c r="U512" s="204">
        <f t="shared" si="710"/>
        <v>0</v>
      </c>
      <c r="V512" s="204">
        <f t="shared" si="704"/>
        <v>0</v>
      </c>
      <c r="W512" s="203"/>
      <c r="X512" s="204">
        <f t="shared" si="706"/>
        <v>0</v>
      </c>
      <c r="Y512" s="203"/>
      <c r="Z512" s="203"/>
      <c r="AB512" s="297">
        <f t="shared" si="655"/>
        <v>0</v>
      </c>
    </row>
    <row r="513" spans="1:28" s="205" customFormat="1" hidden="1">
      <c r="A513" s="200"/>
      <c r="B513" s="201" t="s">
        <v>20</v>
      </c>
      <c r="C513" s="202" t="s">
        <v>21</v>
      </c>
      <c r="D513" s="203"/>
      <c r="E513" s="203"/>
      <c r="F513" s="204">
        <f t="shared" si="727"/>
        <v>0</v>
      </c>
      <c r="G513" s="204"/>
      <c r="H513" s="203"/>
      <c r="I513" s="203"/>
      <c r="J513" s="204">
        <f t="shared" si="702"/>
        <v>0</v>
      </c>
      <c r="K513" s="203"/>
      <c r="L513" s="203"/>
      <c r="M513" s="203"/>
      <c r="N513" s="203"/>
      <c r="O513" s="203"/>
      <c r="P513" s="203"/>
      <c r="Q513" s="203"/>
      <c r="R513" s="203"/>
      <c r="S513" s="203"/>
      <c r="T513" s="203"/>
      <c r="U513" s="204">
        <f t="shared" si="710"/>
        <v>0</v>
      </c>
      <c r="V513" s="204">
        <f t="shared" si="704"/>
        <v>0</v>
      </c>
      <c r="W513" s="203"/>
      <c r="X513" s="204">
        <f t="shared" si="706"/>
        <v>0</v>
      </c>
      <c r="Y513" s="203"/>
      <c r="Z513" s="203"/>
      <c r="AB513" s="297">
        <f t="shared" si="655"/>
        <v>0</v>
      </c>
    </row>
    <row r="514" spans="1:28" s="205" customFormat="1" hidden="1">
      <c r="A514" s="200"/>
      <c r="B514" s="200">
        <v>3214</v>
      </c>
      <c r="C514" s="202" t="s">
        <v>22</v>
      </c>
      <c r="D514" s="203"/>
      <c r="E514" s="203"/>
      <c r="F514" s="204">
        <f t="shared" si="727"/>
        <v>0</v>
      </c>
      <c r="G514" s="204"/>
      <c r="H514" s="203"/>
      <c r="I514" s="203"/>
      <c r="J514" s="204">
        <f t="shared" si="702"/>
        <v>0</v>
      </c>
      <c r="K514" s="203"/>
      <c r="L514" s="203"/>
      <c r="M514" s="203"/>
      <c r="N514" s="203"/>
      <c r="O514" s="203"/>
      <c r="P514" s="203"/>
      <c r="Q514" s="203"/>
      <c r="R514" s="203"/>
      <c r="S514" s="203"/>
      <c r="T514" s="203"/>
      <c r="U514" s="204">
        <f t="shared" si="710"/>
        <v>0</v>
      </c>
      <c r="V514" s="204">
        <f t="shared" si="704"/>
        <v>0</v>
      </c>
      <c r="W514" s="203"/>
      <c r="X514" s="204">
        <f t="shared" si="706"/>
        <v>0</v>
      </c>
      <c r="Y514" s="203"/>
      <c r="Z514" s="203"/>
      <c r="AB514" s="297">
        <f t="shared" si="655"/>
        <v>0</v>
      </c>
    </row>
    <row r="515" spans="1:28" s="192" customFormat="1" hidden="1">
      <c r="A515" s="189"/>
      <c r="B515" s="189">
        <v>322</v>
      </c>
      <c r="C515" s="190"/>
      <c r="D515" s="191">
        <f t="shared" ref="D515:E515" si="748">SUM(D516+D517+D518+D519+D520+D521)</f>
        <v>0</v>
      </c>
      <c r="E515" s="191">
        <f t="shared" si="748"/>
        <v>0</v>
      </c>
      <c r="F515" s="204">
        <f t="shared" si="727"/>
        <v>0</v>
      </c>
      <c r="G515" s="191"/>
      <c r="H515" s="191">
        <f t="shared" ref="H515:I515" si="749">SUM(H516+H517+H518+H519+H520+H521)</f>
        <v>0</v>
      </c>
      <c r="I515" s="191">
        <f t="shared" si="749"/>
        <v>0</v>
      </c>
      <c r="J515" s="204">
        <f t="shared" si="702"/>
        <v>0</v>
      </c>
      <c r="K515" s="191">
        <f t="shared" ref="K515:T515" si="750">SUM(K516+K517+K518+K519+K520+K521)</f>
        <v>0</v>
      </c>
      <c r="L515" s="191">
        <f t="shared" si="750"/>
        <v>0</v>
      </c>
      <c r="M515" s="191"/>
      <c r="N515" s="191">
        <f t="shared" si="750"/>
        <v>0</v>
      </c>
      <c r="O515" s="191">
        <f t="shared" si="750"/>
        <v>0</v>
      </c>
      <c r="P515" s="191">
        <f t="shared" si="750"/>
        <v>0</v>
      </c>
      <c r="Q515" s="191">
        <f t="shared" si="750"/>
        <v>0</v>
      </c>
      <c r="R515" s="191">
        <f t="shared" si="750"/>
        <v>0</v>
      </c>
      <c r="S515" s="191">
        <f t="shared" si="750"/>
        <v>0</v>
      </c>
      <c r="T515" s="191">
        <f t="shared" si="750"/>
        <v>0</v>
      </c>
      <c r="U515" s="204">
        <f t="shared" si="710"/>
        <v>0</v>
      </c>
      <c r="V515" s="204">
        <f t="shared" si="704"/>
        <v>0</v>
      </c>
      <c r="W515" s="191">
        <f t="shared" ref="W515" si="751">SUM(W516+W517+W518+W519+W520+W521)</f>
        <v>0</v>
      </c>
      <c r="X515" s="204">
        <f t="shared" si="706"/>
        <v>0</v>
      </c>
      <c r="Y515" s="191">
        <f t="shared" ref="Y515" si="752">SUM(Y516+Y517+Y518+Y519+Y520+Y521)</f>
        <v>0</v>
      </c>
      <c r="Z515" s="191">
        <f t="shared" ref="Z515" si="753">SUM(Z516+Z517+Z518+Z519+Z520+Z521)</f>
        <v>0</v>
      </c>
      <c r="AB515" s="297">
        <f t="shared" si="655"/>
        <v>0</v>
      </c>
    </row>
    <row r="516" spans="1:28" s="205" customFormat="1" hidden="1">
      <c r="A516" s="200"/>
      <c r="B516" s="201" t="s">
        <v>23</v>
      </c>
      <c r="C516" s="202" t="s">
        <v>24</v>
      </c>
      <c r="D516" s="203"/>
      <c r="E516" s="203"/>
      <c r="F516" s="204">
        <f t="shared" si="727"/>
        <v>0</v>
      </c>
      <c r="G516" s="204"/>
      <c r="H516" s="203"/>
      <c r="I516" s="203"/>
      <c r="J516" s="204">
        <f t="shared" si="702"/>
        <v>0</v>
      </c>
      <c r="K516" s="203"/>
      <c r="L516" s="203"/>
      <c r="M516" s="203"/>
      <c r="N516" s="203"/>
      <c r="O516" s="203"/>
      <c r="P516" s="203"/>
      <c r="Q516" s="203"/>
      <c r="R516" s="203"/>
      <c r="S516" s="203"/>
      <c r="T516" s="203"/>
      <c r="U516" s="204">
        <f t="shared" si="710"/>
        <v>0</v>
      </c>
      <c r="V516" s="204">
        <f t="shared" si="704"/>
        <v>0</v>
      </c>
      <c r="W516" s="203"/>
      <c r="X516" s="204">
        <f t="shared" si="706"/>
        <v>0</v>
      </c>
      <c r="Y516" s="203"/>
      <c r="Z516" s="203"/>
      <c r="AB516" s="297">
        <f t="shared" si="655"/>
        <v>0</v>
      </c>
    </row>
    <row r="517" spans="1:28" s="205" customFormat="1" hidden="1">
      <c r="A517" s="200"/>
      <c r="B517" s="201" t="s">
        <v>25</v>
      </c>
      <c r="C517" s="202" t="s">
        <v>26</v>
      </c>
      <c r="D517" s="203"/>
      <c r="E517" s="203"/>
      <c r="F517" s="204">
        <f t="shared" si="727"/>
        <v>0</v>
      </c>
      <c r="G517" s="204"/>
      <c r="H517" s="203"/>
      <c r="I517" s="203"/>
      <c r="J517" s="204">
        <f t="shared" si="702"/>
        <v>0</v>
      </c>
      <c r="K517" s="203"/>
      <c r="L517" s="203"/>
      <c r="M517" s="203"/>
      <c r="N517" s="203"/>
      <c r="O517" s="203"/>
      <c r="P517" s="203"/>
      <c r="Q517" s="203"/>
      <c r="R517" s="203"/>
      <c r="S517" s="203"/>
      <c r="T517" s="203"/>
      <c r="U517" s="204">
        <f t="shared" si="710"/>
        <v>0</v>
      </c>
      <c r="V517" s="204">
        <f t="shared" si="704"/>
        <v>0</v>
      </c>
      <c r="W517" s="203"/>
      <c r="X517" s="204">
        <f t="shared" si="706"/>
        <v>0</v>
      </c>
      <c r="Y517" s="203"/>
      <c r="Z517" s="203"/>
      <c r="AB517" s="297">
        <f t="shared" si="655"/>
        <v>0</v>
      </c>
    </row>
    <row r="518" spans="1:28" s="205" customFormat="1" hidden="1">
      <c r="A518" s="200"/>
      <c r="B518" s="201" t="s">
        <v>27</v>
      </c>
      <c r="C518" s="202" t="s">
        <v>28</v>
      </c>
      <c r="D518" s="203"/>
      <c r="E518" s="203"/>
      <c r="F518" s="204">
        <f t="shared" si="727"/>
        <v>0</v>
      </c>
      <c r="G518" s="204"/>
      <c r="H518" s="203"/>
      <c r="I518" s="203"/>
      <c r="J518" s="204">
        <f t="shared" si="702"/>
        <v>0</v>
      </c>
      <c r="K518" s="203"/>
      <c r="L518" s="203"/>
      <c r="M518" s="203"/>
      <c r="N518" s="203"/>
      <c r="O518" s="203"/>
      <c r="P518" s="203"/>
      <c r="Q518" s="203"/>
      <c r="R518" s="203"/>
      <c r="S518" s="203"/>
      <c r="T518" s="203"/>
      <c r="U518" s="204">
        <f t="shared" si="710"/>
        <v>0</v>
      </c>
      <c r="V518" s="204">
        <f t="shared" si="704"/>
        <v>0</v>
      </c>
      <c r="W518" s="203"/>
      <c r="X518" s="204">
        <f t="shared" si="706"/>
        <v>0</v>
      </c>
      <c r="Y518" s="203"/>
      <c r="Z518" s="203"/>
      <c r="AB518" s="297">
        <f t="shared" si="655"/>
        <v>0</v>
      </c>
    </row>
    <row r="519" spans="1:28" s="205" customFormat="1" hidden="1">
      <c r="A519" s="200"/>
      <c r="B519" s="201" t="s">
        <v>29</v>
      </c>
      <c r="C519" s="202" t="s">
        <v>30</v>
      </c>
      <c r="D519" s="203"/>
      <c r="E519" s="203"/>
      <c r="F519" s="204">
        <f t="shared" si="727"/>
        <v>0</v>
      </c>
      <c r="G519" s="204"/>
      <c r="H519" s="203"/>
      <c r="I519" s="203"/>
      <c r="J519" s="204">
        <f t="shared" si="702"/>
        <v>0</v>
      </c>
      <c r="K519" s="203"/>
      <c r="L519" s="203"/>
      <c r="M519" s="203"/>
      <c r="N519" s="203"/>
      <c r="O519" s="203"/>
      <c r="P519" s="203"/>
      <c r="Q519" s="203"/>
      <c r="R519" s="203"/>
      <c r="S519" s="203"/>
      <c r="T519" s="203"/>
      <c r="U519" s="204">
        <f t="shared" si="710"/>
        <v>0</v>
      </c>
      <c r="V519" s="204">
        <f t="shared" si="704"/>
        <v>0</v>
      </c>
      <c r="W519" s="203"/>
      <c r="X519" s="204">
        <f t="shared" si="706"/>
        <v>0</v>
      </c>
      <c r="Y519" s="203"/>
      <c r="Z519" s="203"/>
      <c r="AB519" s="297">
        <f t="shared" si="655"/>
        <v>0</v>
      </c>
    </row>
    <row r="520" spans="1:28" s="205" customFormat="1" hidden="1">
      <c r="A520" s="200"/>
      <c r="B520" s="201" t="s">
        <v>31</v>
      </c>
      <c r="C520" s="202" t="s">
        <v>32</v>
      </c>
      <c r="D520" s="203"/>
      <c r="E520" s="203"/>
      <c r="F520" s="204">
        <f t="shared" si="727"/>
        <v>0</v>
      </c>
      <c r="G520" s="204"/>
      <c r="H520" s="203"/>
      <c r="I520" s="203"/>
      <c r="J520" s="204">
        <f t="shared" si="702"/>
        <v>0</v>
      </c>
      <c r="K520" s="203"/>
      <c r="L520" s="203"/>
      <c r="M520" s="203"/>
      <c r="N520" s="203"/>
      <c r="O520" s="203"/>
      <c r="P520" s="203"/>
      <c r="Q520" s="203"/>
      <c r="R520" s="203"/>
      <c r="S520" s="203"/>
      <c r="T520" s="203"/>
      <c r="U520" s="204">
        <f t="shared" si="710"/>
        <v>0</v>
      </c>
      <c r="V520" s="204">
        <f t="shared" si="704"/>
        <v>0</v>
      </c>
      <c r="W520" s="203"/>
      <c r="X520" s="204">
        <f t="shared" si="706"/>
        <v>0</v>
      </c>
      <c r="Y520" s="203"/>
      <c r="Z520" s="203"/>
      <c r="AB520" s="297">
        <f t="shared" si="655"/>
        <v>0</v>
      </c>
    </row>
    <row r="521" spans="1:28" s="205" customFormat="1" hidden="1">
      <c r="A521" s="200"/>
      <c r="B521" s="207" t="s">
        <v>33</v>
      </c>
      <c r="C521" s="202" t="s">
        <v>34</v>
      </c>
      <c r="D521" s="203"/>
      <c r="E521" s="203"/>
      <c r="F521" s="204">
        <f t="shared" si="727"/>
        <v>0</v>
      </c>
      <c r="G521" s="204"/>
      <c r="H521" s="203"/>
      <c r="I521" s="203"/>
      <c r="J521" s="204">
        <f t="shared" si="702"/>
        <v>0</v>
      </c>
      <c r="K521" s="203"/>
      <c r="L521" s="203"/>
      <c r="M521" s="203"/>
      <c r="N521" s="203"/>
      <c r="O521" s="203"/>
      <c r="P521" s="203"/>
      <c r="Q521" s="203"/>
      <c r="R521" s="203"/>
      <c r="S521" s="203"/>
      <c r="T521" s="203"/>
      <c r="U521" s="204">
        <f t="shared" si="710"/>
        <v>0</v>
      </c>
      <c r="V521" s="204">
        <f t="shared" si="704"/>
        <v>0</v>
      </c>
      <c r="W521" s="203"/>
      <c r="X521" s="204">
        <f t="shared" si="706"/>
        <v>0</v>
      </c>
      <c r="Y521" s="203"/>
      <c r="Z521" s="203"/>
      <c r="AB521" s="297">
        <f t="shared" si="655"/>
        <v>0</v>
      </c>
    </row>
    <row r="522" spans="1:28" s="192" customFormat="1" hidden="1">
      <c r="A522" s="189"/>
      <c r="B522" s="189">
        <v>323</v>
      </c>
      <c r="C522" s="190"/>
      <c r="D522" s="191">
        <f t="shared" ref="D522:E522" si="754">SUM(D523+D524+D525+D526+D527+D528+D529+D530+D531)</f>
        <v>0</v>
      </c>
      <c r="E522" s="191">
        <f t="shared" si="754"/>
        <v>0</v>
      </c>
      <c r="F522" s="204">
        <f t="shared" si="727"/>
        <v>0</v>
      </c>
      <c r="G522" s="191"/>
      <c r="H522" s="191">
        <f t="shared" ref="H522:I522" si="755">SUM(H523+H524+H525+H526+H527+H528+H529+H530+H531)</f>
        <v>0</v>
      </c>
      <c r="I522" s="191">
        <f t="shared" si="755"/>
        <v>0</v>
      </c>
      <c r="J522" s="204">
        <f t="shared" si="702"/>
        <v>0</v>
      </c>
      <c r="K522" s="191">
        <f t="shared" ref="K522:T522" si="756">SUM(K523+K524+K525+K526+K527+K528+K529+K530+K531)</f>
        <v>0</v>
      </c>
      <c r="L522" s="191">
        <f t="shared" si="756"/>
        <v>0</v>
      </c>
      <c r="M522" s="191"/>
      <c r="N522" s="191">
        <f t="shared" si="756"/>
        <v>0</v>
      </c>
      <c r="O522" s="191">
        <f t="shared" si="756"/>
        <v>0</v>
      </c>
      <c r="P522" s="191">
        <f t="shared" si="756"/>
        <v>0</v>
      </c>
      <c r="Q522" s="191">
        <f t="shared" si="756"/>
        <v>0</v>
      </c>
      <c r="R522" s="191">
        <f t="shared" si="756"/>
        <v>0</v>
      </c>
      <c r="S522" s="191">
        <f t="shared" si="756"/>
        <v>0</v>
      </c>
      <c r="T522" s="191">
        <f t="shared" si="756"/>
        <v>0</v>
      </c>
      <c r="U522" s="204">
        <f t="shared" si="710"/>
        <v>0</v>
      </c>
      <c r="V522" s="204">
        <f t="shared" si="704"/>
        <v>0</v>
      </c>
      <c r="W522" s="191">
        <f t="shared" ref="W522" si="757">SUM(W523+W524+W525+W526+W527+W528+W529+W530+W531)</f>
        <v>0</v>
      </c>
      <c r="X522" s="204">
        <f t="shared" si="706"/>
        <v>0</v>
      </c>
      <c r="Y522" s="191">
        <f t="shared" ref="Y522" si="758">SUM(Y523+Y524+Y525+Y526+Y527+Y528+Y529+Y530+Y531)</f>
        <v>0</v>
      </c>
      <c r="Z522" s="191">
        <f t="shared" ref="Z522" si="759">SUM(Z523+Z524+Z525+Z526+Z527+Z528+Z529+Z530+Z531)</f>
        <v>0</v>
      </c>
      <c r="AB522" s="297">
        <f t="shared" si="655"/>
        <v>0</v>
      </c>
    </row>
    <row r="523" spans="1:28" s="205" customFormat="1" hidden="1">
      <c r="A523" s="200"/>
      <c r="B523" s="201" t="s">
        <v>35</v>
      </c>
      <c r="C523" s="202" t="s">
        <v>36</v>
      </c>
      <c r="D523" s="203"/>
      <c r="E523" s="203"/>
      <c r="F523" s="204">
        <f t="shared" si="727"/>
        <v>0</v>
      </c>
      <c r="G523" s="204"/>
      <c r="H523" s="203"/>
      <c r="I523" s="203"/>
      <c r="J523" s="204">
        <f t="shared" si="702"/>
        <v>0</v>
      </c>
      <c r="K523" s="203"/>
      <c r="L523" s="203"/>
      <c r="M523" s="203"/>
      <c r="N523" s="203"/>
      <c r="O523" s="203"/>
      <c r="P523" s="203"/>
      <c r="Q523" s="203"/>
      <c r="R523" s="203"/>
      <c r="S523" s="203"/>
      <c r="T523" s="203"/>
      <c r="U523" s="204">
        <f t="shared" si="710"/>
        <v>0</v>
      </c>
      <c r="V523" s="204">
        <f t="shared" si="704"/>
        <v>0</v>
      </c>
      <c r="W523" s="203"/>
      <c r="X523" s="204">
        <f t="shared" si="706"/>
        <v>0</v>
      </c>
      <c r="Y523" s="203"/>
      <c r="Z523" s="203"/>
      <c r="AB523" s="297">
        <f t="shared" si="655"/>
        <v>0</v>
      </c>
    </row>
    <row r="524" spans="1:28" s="205" customFormat="1" hidden="1">
      <c r="A524" s="200"/>
      <c r="B524" s="201" t="s">
        <v>37</v>
      </c>
      <c r="C524" s="202" t="s">
        <v>38</v>
      </c>
      <c r="D524" s="203"/>
      <c r="E524" s="203"/>
      <c r="F524" s="204">
        <f t="shared" si="727"/>
        <v>0</v>
      </c>
      <c r="G524" s="204"/>
      <c r="H524" s="203"/>
      <c r="I524" s="203"/>
      <c r="J524" s="204">
        <f t="shared" si="702"/>
        <v>0</v>
      </c>
      <c r="K524" s="203"/>
      <c r="L524" s="203"/>
      <c r="M524" s="203"/>
      <c r="N524" s="203"/>
      <c r="O524" s="203"/>
      <c r="P524" s="203"/>
      <c r="Q524" s="203"/>
      <c r="R524" s="203"/>
      <c r="S524" s="203"/>
      <c r="T524" s="203"/>
      <c r="U524" s="204">
        <f t="shared" si="710"/>
        <v>0</v>
      </c>
      <c r="V524" s="204">
        <f t="shared" si="704"/>
        <v>0</v>
      </c>
      <c r="W524" s="203"/>
      <c r="X524" s="204">
        <f t="shared" si="706"/>
        <v>0</v>
      </c>
      <c r="Y524" s="203"/>
      <c r="Z524" s="203"/>
      <c r="AB524" s="297">
        <f t="shared" si="655"/>
        <v>0</v>
      </c>
    </row>
    <row r="525" spans="1:28" s="205" customFormat="1" hidden="1">
      <c r="A525" s="200"/>
      <c r="B525" s="201" t="s">
        <v>39</v>
      </c>
      <c r="C525" s="202" t="s">
        <v>40</v>
      </c>
      <c r="D525" s="203"/>
      <c r="E525" s="203"/>
      <c r="F525" s="204">
        <f t="shared" si="727"/>
        <v>0</v>
      </c>
      <c r="G525" s="204"/>
      <c r="H525" s="203"/>
      <c r="I525" s="203"/>
      <c r="J525" s="204">
        <f t="shared" si="702"/>
        <v>0</v>
      </c>
      <c r="K525" s="203"/>
      <c r="L525" s="203"/>
      <c r="M525" s="203"/>
      <c r="N525" s="203"/>
      <c r="O525" s="203"/>
      <c r="P525" s="203"/>
      <c r="Q525" s="203"/>
      <c r="R525" s="203"/>
      <c r="S525" s="203"/>
      <c r="T525" s="203"/>
      <c r="U525" s="204">
        <f t="shared" si="710"/>
        <v>0</v>
      </c>
      <c r="V525" s="204">
        <f t="shared" si="704"/>
        <v>0</v>
      </c>
      <c r="W525" s="203"/>
      <c r="X525" s="204">
        <f t="shared" si="706"/>
        <v>0</v>
      </c>
      <c r="Y525" s="203"/>
      <c r="Z525" s="203"/>
      <c r="AB525" s="297">
        <f t="shared" si="655"/>
        <v>0</v>
      </c>
    </row>
    <row r="526" spans="1:28" s="205" customFormat="1" hidden="1">
      <c r="A526" s="200"/>
      <c r="B526" s="201" t="s">
        <v>41</v>
      </c>
      <c r="C526" s="202" t="s">
        <v>42</v>
      </c>
      <c r="D526" s="203"/>
      <c r="E526" s="203"/>
      <c r="F526" s="204">
        <f t="shared" si="727"/>
        <v>0</v>
      </c>
      <c r="G526" s="204"/>
      <c r="H526" s="203"/>
      <c r="I526" s="203"/>
      <c r="J526" s="204">
        <f t="shared" si="702"/>
        <v>0</v>
      </c>
      <c r="K526" s="203"/>
      <c r="L526" s="203"/>
      <c r="M526" s="203"/>
      <c r="N526" s="203"/>
      <c r="O526" s="203"/>
      <c r="P526" s="203"/>
      <c r="Q526" s="203"/>
      <c r="R526" s="203"/>
      <c r="S526" s="203"/>
      <c r="T526" s="203"/>
      <c r="U526" s="204">
        <f t="shared" si="710"/>
        <v>0</v>
      </c>
      <c r="V526" s="204">
        <f t="shared" si="704"/>
        <v>0</v>
      </c>
      <c r="W526" s="203"/>
      <c r="X526" s="204">
        <f t="shared" si="706"/>
        <v>0</v>
      </c>
      <c r="Y526" s="203"/>
      <c r="Z526" s="203"/>
      <c r="AB526" s="297">
        <f t="shared" si="655"/>
        <v>0</v>
      </c>
    </row>
    <row r="527" spans="1:28" s="205" customFormat="1" hidden="1">
      <c r="A527" s="200"/>
      <c r="B527" s="201" t="s">
        <v>43</v>
      </c>
      <c r="C527" s="202" t="s">
        <v>44</v>
      </c>
      <c r="D527" s="203"/>
      <c r="E527" s="203"/>
      <c r="F527" s="204">
        <f t="shared" si="727"/>
        <v>0</v>
      </c>
      <c r="G527" s="204"/>
      <c r="H527" s="203"/>
      <c r="I527" s="203"/>
      <c r="J527" s="204">
        <f t="shared" si="702"/>
        <v>0</v>
      </c>
      <c r="K527" s="203"/>
      <c r="L527" s="203"/>
      <c r="M527" s="203"/>
      <c r="N527" s="203"/>
      <c r="O527" s="203"/>
      <c r="P527" s="203"/>
      <c r="Q527" s="203"/>
      <c r="R527" s="203"/>
      <c r="S527" s="203"/>
      <c r="T527" s="203"/>
      <c r="U527" s="204">
        <f t="shared" si="710"/>
        <v>0</v>
      </c>
      <c r="V527" s="204">
        <f t="shared" si="704"/>
        <v>0</v>
      </c>
      <c r="W527" s="203"/>
      <c r="X527" s="204">
        <f t="shared" si="706"/>
        <v>0</v>
      </c>
      <c r="Y527" s="203"/>
      <c r="Z527" s="203"/>
      <c r="AB527" s="297">
        <f t="shared" ref="AB527:AB590" si="760">SUM(H527+U527)</f>
        <v>0</v>
      </c>
    </row>
    <row r="528" spans="1:28" s="205" customFormat="1" hidden="1">
      <c r="A528" s="200"/>
      <c r="B528" s="201" t="s">
        <v>45</v>
      </c>
      <c r="C528" s="202" t="s">
        <v>46</v>
      </c>
      <c r="D528" s="203"/>
      <c r="E528" s="203"/>
      <c r="F528" s="204">
        <f t="shared" si="727"/>
        <v>0</v>
      </c>
      <c r="G528" s="204"/>
      <c r="H528" s="203"/>
      <c r="I528" s="203"/>
      <c r="J528" s="204">
        <f t="shared" si="702"/>
        <v>0</v>
      </c>
      <c r="K528" s="203"/>
      <c r="L528" s="203"/>
      <c r="M528" s="203"/>
      <c r="N528" s="203"/>
      <c r="O528" s="203"/>
      <c r="P528" s="203"/>
      <c r="Q528" s="203"/>
      <c r="R528" s="203"/>
      <c r="S528" s="203"/>
      <c r="T528" s="203"/>
      <c r="U528" s="204">
        <f t="shared" si="710"/>
        <v>0</v>
      </c>
      <c r="V528" s="204">
        <f t="shared" si="704"/>
        <v>0</v>
      </c>
      <c r="W528" s="203"/>
      <c r="X528" s="204">
        <f t="shared" si="706"/>
        <v>0</v>
      </c>
      <c r="Y528" s="203"/>
      <c r="Z528" s="203"/>
      <c r="AB528" s="297">
        <f t="shared" si="760"/>
        <v>0</v>
      </c>
    </row>
    <row r="529" spans="1:28" s="205" customFormat="1" hidden="1">
      <c r="A529" s="200"/>
      <c r="B529" s="201" t="s">
        <v>47</v>
      </c>
      <c r="C529" s="202" t="s">
        <v>48</v>
      </c>
      <c r="D529" s="203"/>
      <c r="E529" s="203"/>
      <c r="F529" s="204">
        <f t="shared" si="727"/>
        <v>0</v>
      </c>
      <c r="G529" s="204"/>
      <c r="H529" s="203"/>
      <c r="I529" s="203"/>
      <c r="J529" s="204">
        <f t="shared" si="702"/>
        <v>0</v>
      </c>
      <c r="K529" s="203"/>
      <c r="L529" s="203"/>
      <c r="M529" s="203"/>
      <c r="N529" s="203"/>
      <c r="O529" s="203"/>
      <c r="P529" s="203"/>
      <c r="Q529" s="203"/>
      <c r="R529" s="203"/>
      <c r="S529" s="203"/>
      <c r="T529" s="203"/>
      <c r="U529" s="204">
        <f t="shared" si="710"/>
        <v>0</v>
      </c>
      <c r="V529" s="204">
        <f t="shared" si="704"/>
        <v>0</v>
      </c>
      <c r="W529" s="203"/>
      <c r="X529" s="204">
        <f t="shared" si="706"/>
        <v>0</v>
      </c>
      <c r="Y529" s="203"/>
      <c r="Z529" s="203"/>
      <c r="AB529" s="297">
        <f t="shared" si="760"/>
        <v>0</v>
      </c>
    </row>
    <row r="530" spans="1:28" s="205" customFormat="1" hidden="1">
      <c r="A530" s="200"/>
      <c r="B530" s="201" t="s">
        <v>49</v>
      </c>
      <c r="C530" s="202" t="s">
        <v>50</v>
      </c>
      <c r="D530" s="203"/>
      <c r="E530" s="203"/>
      <c r="F530" s="204">
        <f t="shared" si="727"/>
        <v>0</v>
      </c>
      <c r="G530" s="204"/>
      <c r="H530" s="203"/>
      <c r="I530" s="203"/>
      <c r="J530" s="204">
        <f t="shared" si="702"/>
        <v>0</v>
      </c>
      <c r="K530" s="203"/>
      <c r="L530" s="203"/>
      <c r="M530" s="203"/>
      <c r="N530" s="203"/>
      <c r="O530" s="203"/>
      <c r="P530" s="203"/>
      <c r="Q530" s="203"/>
      <c r="R530" s="203"/>
      <c r="S530" s="203"/>
      <c r="T530" s="203"/>
      <c r="U530" s="204">
        <f t="shared" si="710"/>
        <v>0</v>
      </c>
      <c r="V530" s="204">
        <f t="shared" si="704"/>
        <v>0</v>
      </c>
      <c r="W530" s="203"/>
      <c r="X530" s="204">
        <f t="shared" si="706"/>
        <v>0</v>
      </c>
      <c r="Y530" s="203"/>
      <c r="Z530" s="203"/>
      <c r="AB530" s="297">
        <f t="shared" si="760"/>
        <v>0</v>
      </c>
    </row>
    <row r="531" spans="1:28" s="205" customFormat="1" hidden="1">
      <c r="A531" s="200"/>
      <c r="B531" s="201" t="s">
        <v>51</v>
      </c>
      <c r="C531" s="202" t="s">
        <v>52</v>
      </c>
      <c r="D531" s="203"/>
      <c r="E531" s="203"/>
      <c r="F531" s="204">
        <f t="shared" si="727"/>
        <v>0</v>
      </c>
      <c r="G531" s="204"/>
      <c r="H531" s="203"/>
      <c r="I531" s="203"/>
      <c r="J531" s="204">
        <f t="shared" si="702"/>
        <v>0</v>
      </c>
      <c r="K531" s="203"/>
      <c r="L531" s="203"/>
      <c r="M531" s="203"/>
      <c r="N531" s="203"/>
      <c r="O531" s="203"/>
      <c r="P531" s="203"/>
      <c r="Q531" s="203"/>
      <c r="R531" s="203"/>
      <c r="S531" s="203"/>
      <c r="T531" s="203"/>
      <c r="U531" s="204">
        <f t="shared" si="710"/>
        <v>0</v>
      </c>
      <c r="V531" s="204">
        <f t="shared" si="704"/>
        <v>0</v>
      </c>
      <c r="W531" s="203"/>
      <c r="X531" s="204">
        <f t="shared" si="706"/>
        <v>0</v>
      </c>
      <c r="Y531" s="203"/>
      <c r="Z531" s="203"/>
      <c r="AB531" s="297">
        <f t="shared" si="760"/>
        <v>0</v>
      </c>
    </row>
    <row r="532" spans="1:28" s="192" customFormat="1" hidden="1">
      <c r="A532" s="189"/>
      <c r="B532" s="189">
        <v>324</v>
      </c>
      <c r="C532" s="190"/>
      <c r="D532" s="191">
        <f>SUM(D533)</f>
        <v>0</v>
      </c>
      <c r="E532" s="191">
        <f t="shared" ref="E532:W532" si="761">SUM(E533)</f>
        <v>0</v>
      </c>
      <c r="F532" s="204">
        <f t="shared" si="727"/>
        <v>0</v>
      </c>
      <c r="G532" s="191"/>
      <c r="H532" s="191">
        <f t="shared" si="761"/>
        <v>0</v>
      </c>
      <c r="I532" s="191">
        <f t="shared" si="761"/>
        <v>0</v>
      </c>
      <c r="J532" s="204">
        <f t="shared" si="702"/>
        <v>0</v>
      </c>
      <c r="K532" s="191">
        <f t="shared" si="761"/>
        <v>0</v>
      </c>
      <c r="L532" s="191">
        <f t="shared" si="761"/>
        <v>0</v>
      </c>
      <c r="M532" s="191"/>
      <c r="N532" s="191">
        <f t="shared" si="761"/>
        <v>0</v>
      </c>
      <c r="O532" s="191">
        <f t="shared" si="761"/>
        <v>0</v>
      </c>
      <c r="P532" s="191">
        <f t="shared" si="761"/>
        <v>0</v>
      </c>
      <c r="Q532" s="191">
        <f t="shared" si="761"/>
        <v>0</v>
      </c>
      <c r="R532" s="191">
        <f t="shared" si="761"/>
        <v>0</v>
      </c>
      <c r="S532" s="191">
        <f t="shared" si="761"/>
        <v>0</v>
      </c>
      <c r="T532" s="191">
        <f t="shared" si="761"/>
        <v>0</v>
      </c>
      <c r="U532" s="204">
        <f t="shared" si="710"/>
        <v>0</v>
      </c>
      <c r="V532" s="204">
        <f t="shared" si="704"/>
        <v>0</v>
      </c>
      <c r="W532" s="191">
        <f t="shared" si="761"/>
        <v>0</v>
      </c>
      <c r="X532" s="204">
        <f t="shared" si="706"/>
        <v>0</v>
      </c>
      <c r="Y532" s="191">
        <f t="shared" ref="Y532:Z532" si="762">SUM(Y533)</f>
        <v>0</v>
      </c>
      <c r="Z532" s="191">
        <f t="shared" si="762"/>
        <v>0</v>
      </c>
      <c r="AB532" s="297">
        <f t="shared" si="760"/>
        <v>0</v>
      </c>
    </row>
    <row r="533" spans="1:28" s="205" customFormat="1" hidden="1">
      <c r="A533" s="200"/>
      <c r="B533" s="206" t="s">
        <v>54</v>
      </c>
      <c r="C533" s="202" t="s">
        <v>53</v>
      </c>
      <c r="D533" s="203"/>
      <c r="E533" s="203"/>
      <c r="F533" s="204">
        <f t="shared" si="727"/>
        <v>0</v>
      </c>
      <c r="G533" s="204"/>
      <c r="H533" s="203"/>
      <c r="I533" s="203"/>
      <c r="J533" s="204">
        <f t="shared" si="702"/>
        <v>0</v>
      </c>
      <c r="K533" s="203"/>
      <c r="L533" s="203"/>
      <c r="M533" s="203"/>
      <c r="N533" s="203"/>
      <c r="O533" s="203"/>
      <c r="P533" s="203"/>
      <c r="Q533" s="203"/>
      <c r="R533" s="203"/>
      <c r="S533" s="203"/>
      <c r="T533" s="203"/>
      <c r="U533" s="204">
        <f t="shared" si="710"/>
        <v>0</v>
      </c>
      <c r="V533" s="204">
        <f t="shared" si="704"/>
        <v>0</v>
      </c>
      <c r="W533" s="203"/>
      <c r="X533" s="204">
        <f t="shared" si="706"/>
        <v>0</v>
      </c>
      <c r="Y533" s="203"/>
      <c r="Z533" s="203"/>
      <c r="AB533" s="297">
        <f t="shared" si="760"/>
        <v>0</v>
      </c>
    </row>
    <row r="534" spans="1:28" s="192" customFormat="1" hidden="1">
      <c r="A534" s="189"/>
      <c r="B534" s="197" t="s">
        <v>547</v>
      </c>
      <c r="C534" s="190"/>
      <c r="D534" s="191">
        <f t="shared" ref="D534:E534" si="763">SUM(D535+D536+D537+D538+D539+D540+D541)</f>
        <v>0</v>
      </c>
      <c r="E534" s="191">
        <f t="shared" si="763"/>
        <v>0</v>
      </c>
      <c r="F534" s="204">
        <f t="shared" si="727"/>
        <v>0</v>
      </c>
      <c r="G534" s="191"/>
      <c r="H534" s="191">
        <f t="shared" ref="H534:I534" si="764">SUM(H535+H536+H537+H538+H539+H540+H541)</f>
        <v>0</v>
      </c>
      <c r="I534" s="191">
        <f t="shared" si="764"/>
        <v>0</v>
      </c>
      <c r="J534" s="204">
        <f t="shared" si="702"/>
        <v>0</v>
      </c>
      <c r="K534" s="191">
        <f t="shared" ref="K534:T534" si="765">SUM(K535+K536+K537+K538+K539+K540+K541)</f>
        <v>0</v>
      </c>
      <c r="L534" s="191">
        <f t="shared" si="765"/>
        <v>0</v>
      </c>
      <c r="M534" s="191"/>
      <c r="N534" s="191">
        <f t="shared" si="765"/>
        <v>0</v>
      </c>
      <c r="O534" s="191">
        <f t="shared" si="765"/>
        <v>0</v>
      </c>
      <c r="P534" s="191">
        <f t="shared" si="765"/>
        <v>0</v>
      </c>
      <c r="Q534" s="191">
        <f t="shared" si="765"/>
        <v>0</v>
      </c>
      <c r="R534" s="191">
        <f t="shared" si="765"/>
        <v>0</v>
      </c>
      <c r="S534" s="191">
        <f t="shared" si="765"/>
        <v>0</v>
      </c>
      <c r="T534" s="191">
        <f t="shared" si="765"/>
        <v>0</v>
      </c>
      <c r="U534" s="204">
        <f t="shared" si="710"/>
        <v>0</v>
      </c>
      <c r="V534" s="204">
        <f t="shared" si="704"/>
        <v>0</v>
      </c>
      <c r="W534" s="191">
        <f t="shared" ref="W534" si="766">SUM(W535+W536+W537+W538+W539+W540+W541)</f>
        <v>0</v>
      </c>
      <c r="X534" s="204">
        <f t="shared" si="706"/>
        <v>0</v>
      </c>
      <c r="Y534" s="191">
        <f t="shared" ref="Y534" si="767">SUM(Y535+Y536+Y537+Y538+Y539+Y540+Y541)</f>
        <v>0</v>
      </c>
      <c r="Z534" s="191">
        <f t="shared" ref="Z534" si="768">SUM(Z535+Z536+Z537+Z538+Z539+Z540+Z541)</f>
        <v>0</v>
      </c>
      <c r="AB534" s="297">
        <f t="shared" si="760"/>
        <v>0</v>
      </c>
    </row>
    <row r="535" spans="1:28" s="205" customFormat="1" ht="12.75" hidden="1" customHeight="1">
      <c r="A535" s="200"/>
      <c r="B535" s="201" t="s">
        <v>56</v>
      </c>
      <c r="C535" s="202" t="s">
        <v>57</v>
      </c>
      <c r="D535" s="203"/>
      <c r="E535" s="203"/>
      <c r="F535" s="204">
        <f t="shared" si="727"/>
        <v>0</v>
      </c>
      <c r="G535" s="204"/>
      <c r="H535" s="203"/>
      <c r="I535" s="203"/>
      <c r="J535" s="204">
        <f t="shared" si="702"/>
        <v>0</v>
      </c>
      <c r="K535" s="203"/>
      <c r="L535" s="203"/>
      <c r="M535" s="203"/>
      <c r="N535" s="203"/>
      <c r="O535" s="203"/>
      <c r="P535" s="203"/>
      <c r="Q535" s="203"/>
      <c r="R535" s="203"/>
      <c r="S535" s="203"/>
      <c r="T535" s="203"/>
      <c r="U535" s="204">
        <f t="shared" si="710"/>
        <v>0</v>
      </c>
      <c r="V535" s="204">
        <f t="shared" si="704"/>
        <v>0</v>
      </c>
      <c r="W535" s="203"/>
      <c r="X535" s="204">
        <f t="shared" si="706"/>
        <v>0</v>
      </c>
      <c r="Y535" s="203"/>
      <c r="Z535" s="203"/>
      <c r="AB535" s="297">
        <f t="shared" si="760"/>
        <v>0</v>
      </c>
    </row>
    <row r="536" spans="1:28" s="205" customFormat="1" hidden="1">
      <c r="A536" s="200"/>
      <c r="B536" s="201" t="s">
        <v>58</v>
      </c>
      <c r="C536" s="202" t="s">
        <v>59</v>
      </c>
      <c r="D536" s="203"/>
      <c r="E536" s="203"/>
      <c r="F536" s="204">
        <f t="shared" si="727"/>
        <v>0</v>
      </c>
      <c r="G536" s="204"/>
      <c r="H536" s="203"/>
      <c r="I536" s="203"/>
      <c r="J536" s="204">
        <f t="shared" si="702"/>
        <v>0</v>
      </c>
      <c r="K536" s="203"/>
      <c r="L536" s="203"/>
      <c r="M536" s="203"/>
      <c r="N536" s="203"/>
      <c r="O536" s="203"/>
      <c r="P536" s="203"/>
      <c r="Q536" s="203"/>
      <c r="R536" s="203"/>
      <c r="S536" s="203"/>
      <c r="T536" s="203"/>
      <c r="U536" s="204">
        <f t="shared" si="710"/>
        <v>0</v>
      </c>
      <c r="V536" s="204">
        <f t="shared" si="704"/>
        <v>0</v>
      </c>
      <c r="W536" s="203"/>
      <c r="X536" s="204">
        <f t="shared" si="706"/>
        <v>0</v>
      </c>
      <c r="Y536" s="203"/>
      <c r="Z536" s="203"/>
      <c r="AB536" s="297">
        <f t="shared" si="760"/>
        <v>0</v>
      </c>
    </row>
    <row r="537" spans="1:28" s="205" customFormat="1" hidden="1">
      <c r="A537" s="200"/>
      <c r="B537" s="201" t="s">
        <v>60</v>
      </c>
      <c r="C537" s="202" t="s">
        <v>61</v>
      </c>
      <c r="D537" s="203"/>
      <c r="E537" s="203"/>
      <c r="F537" s="204">
        <f t="shared" si="727"/>
        <v>0</v>
      </c>
      <c r="G537" s="204"/>
      <c r="H537" s="203"/>
      <c r="I537" s="203"/>
      <c r="J537" s="204">
        <f t="shared" si="702"/>
        <v>0</v>
      </c>
      <c r="K537" s="203"/>
      <c r="L537" s="203"/>
      <c r="M537" s="203"/>
      <c r="N537" s="203"/>
      <c r="O537" s="203"/>
      <c r="P537" s="203"/>
      <c r="Q537" s="203"/>
      <c r="R537" s="203"/>
      <c r="S537" s="203"/>
      <c r="T537" s="203"/>
      <c r="U537" s="204">
        <f t="shared" si="710"/>
        <v>0</v>
      </c>
      <c r="V537" s="204">
        <f t="shared" si="704"/>
        <v>0</v>
      </c>
      <c r="W537" s="203"/>
      <c r="X537" s="204">
        <f t="shared" si="706"/>
        <v>0</v>
      </c>
      <c r="Y537" s="203"/>
      <c r="Z537" s="203"/>
      <c r="AB537" s="297">
        <f t="shared" si="760"/>
        <v>0</v>
      </c>
    </row>
    <row r="538" spans="1:28" s="205" customFormat="1" hidden="1">
      <c r="A538" s="200"/>
      <c r="B538" s="201" t="s">
        <v>62</v>
      </c>
      <c r="C538" s="202" t="s">
        <v>63</v>
      </c>
      <c r="D538" s="203"/>
      <c r="E538" s="203"/>
      <c r="F538" s="204">
        <f t="shared" si="727"/>
        <v>0</v>
      </c>
      <c r="G538" s="204"/>
      <c r="H538" s="203"/>
      <c r="I538" s="203"/>
      <c r="J538" s="204">
        <f t="shared" si="702"/>
        <v>0</v>
      </c>
      <c r="K538" s="203"/>
      <c r="L538" s="203"/>
      <c r="M538" s="203"/>
      <c r="N538" s="203"/>
      <c r="O538" s="203"/>
      <c r="P538" s="203"/>
      <c r="Q538" s="203"/>
      <c r="R538" s="203"/>
      <c r="S538" s="203"/>
      <c r="T538" s="203"/>
      <c r="U538" s="204">
        <f t="shared" si="710"/>
        <v>0</v>
      </c>
      <c r="V538" s="204">
        <f t="shared" si="704"/>
        <v>0</v>
      </c>
      <c r="W538" s="203"/>
      <c r="X538" s="204">
        <f t="shared" si="706"/>
        <v>0</v>
      </c>
      <c r="Y538" s="203"/>
      <c r="Z538" s="203"/>
      <c r="AB538" s="297">
        <f t="shared" si="760"/>
        <v>0</v>
      </c>
    </row>
    <row r="539" spans="1:28" s="205" customFormat="1" hidden="1">
      <c r="A539" s="200"/>
      <c r="B539" s="200">
        <v>3295</v>
      </c>
      <c r="C539" s="202" t="s">
        <v>64</v>
      </c>
      <c r="D539" s="203"/>
      <c r="E539" s="203"/>
      <c r="F539" s="204">
        <f t="shared" si="727"/>
        <v>0</v>
      </c>
      <c r="G539" s="204"/>
      <c r="H539" s="203"/>
      <c r="I539" s="203"/>
      <c r="J539" s="204">
        <f t="shared" si="702"/>
        <v>0</v>
      </c>
      <c r="K539" s="203"/>
      <c r="L539" s="203"/>
      <c r="M539" s="203"/>
      <c r="N539" s="203"/>
      <c r="O539" s="203"/>
      <c r="P539" s="203"/>
      <c r="Q539" s="203"/>
      <c r="R539" s="203"/>
      <c r="S539" s="203"/>
      <c r="T539" s="203"/>
      <c r="U539" s="204">
        <f t="shared" si="710"/>
        <v>0</v>
      </c>
      <c r="V539" s="204">
        <f t="shared" si="704"/>
        <v>0</v>
      </c>
      <c r="W539" s="203"/>
      <c r="X539" s="204">
        <f t="shared" si="706"/>
        <v>0</v>
      </c>
      <c r="Y539" s="203"/>
      <c r="Z539" s="203"/>
      <c r="AB539" s="297">
        <f t="shared" si="760"/>
        <v>0</v>
      </c>
    </row>
    <row r="540" spans="1:28" s="205" customFormat="1" hidden="1">
      <c r="A540" s="200"/>
      <c r="B540" s="200">
        <v>3296</v>
      </c>
      <c r="C540" s="208" t="s">
        <v>65</v>
      </c>
      <c r="D540" s="203"/>
      <c r="E540" s="203"/>
      <c r="F540" s="204">
        <f t="shared" si="727"/>
        <v>0</v>
      </c>
      <c r="G540" s="204"/>
      <c r="H540" s="203"/>
      <c r="I540" s="203"/>
      <c r="J540" s="204">
        <f t="shared" si="702"/>
        <v>0</v>
      </c>
      <c r="K540" s="203"/>
      <c r="L540" s="203"/>
      <c r="M540" s="203"/>
      <c r="N540" s="203"/>
      <c r="O540" s="203"/>
      <c r="P540" s="203"/>
      <c r="Q540" s="203"/>
      <c r="R540" s="203"/>
      <c r="S540" s="203"/>
      <c r="T540" s="203"/>
      <c r="U540" s="204">
        <f t="shared" si="710"/>
        <v>0</v>
      </c>
      <c r="V540" s="204">
        <f t="shared" si="704"/>
        <v>0</v>
      </c>
      <c r="W540" s="203"/>
      <c r="X540" s="204">
        <f t="shared" si="706"/>
        <v>0</v>
      </c>
      <c r="Y540" s="203"/>
      <c r="Z540" s="203"/>
      <c r="AB540" s="297">
        <f t="shared" si="760"/>
        <v>0</v>
      </c>
    </row>
    <row r="541" spans="1:28" s="205" customFormat="1" hidden="1">
      <c r="A541" s="200"/>
      <c r="B541" s="201" t="s">
        <v>66</v>
      </c>
      <c r="C541" s="202" t="s">
        <v>55</v>
      </c>
      <c r="D541" s="203"/>
      <c r="E541" s="203"/>
      <c r="F541" s="204">
        <f t="shared" si="727"/>
        <v>0</v>
      </c>
      <c r="G541" s="204"/>
      <c r="H541" s="203"/>
      <c r="I541" s="203"/>
      <c r="J541" s="204">
        <f t="shared" si="702"/>
        <v>0</v>
      </c>
      <c r="K541" s="203"/>
      <c r="L541" s="203"/>
      <c r="M541" s="203"/>
      <c r="N541" s="203"/>
      <c r="O541" s="203"/>
      <c r="P541" s="203"/>
      <c r="Q541" s="203"/>
      <c r="R541" s="203"/>
      <c r="S541" s="203"/>
      <c r="T541" s="203"/>
      <c r="U541" s="204">
        <f t="shared" si="710"/>
        <v>0</v>
      </c>
      <c r="V541" s="204">
        <f t="shared" si="704"/>
        <v>0</v>
      </c>
      <c r="W541" s="203"/>
      <c r="X541" s="204">
        <f t="shared" si="706"/>
        <v>0</v>
      </c>
      <c r="Y541" s="203"/>
      <c r="Z541" s="203"/>
      <c r="AB541" s="297">
        <f t="shared" si="760"/>
        <v>0</v>
      </c>
    </row>
    <row r="542" spans="1:28" s="192" customFormat="1" hidden="1">
      <c r="A542" s="6"/>
      <c r="B542" s="189">
        <v>34</v>
      </c>
      <c r="C542" s="190" t="s">
        <v>67</v>
      </c>
      <c r="D542" s="191">
        <f t="shared" ref="D542:E542" si="769">SUM(D543+D548)</f>
        <v>0</v>
      </c>
      <c r="E542" s="191">
        <f t="shared" si="769"/>
        <v>0</v>
      </c>
      <c r="F542" s="204">
        <f t="shared" si="727"/>
        <v>0</v>
      </c>
      <c r="G542" s="191"/>
      <c r="H542" s="191">
        <f t="shared" ref="H542:I542" si="770">SUM(H543+H548)</f>
        <v>0</v>
      </c>
      <c r="I542" s="191">
        <f t="shared" si="770"/>
        <v>0</v>
      </c>
      <c r="J542" s="204">
        <f t="shared" si="702"/>
        <v>0</v>
      </c>
      <c r="K542" s="191">
        <f t="shared" ref="K542:T542" si="771">SUM(K543+K548)</f>
        <v>0</v>
      </c>
      <c r="L542" s="191">
        <f t="shared" si="771"/>
        <v>0</v>
      </c>
      <c r="M542" s="191"/>
      <c r="N542" s="191">
        <f t="shared" si="771"/>
        <v>0</v>
      </c>
      <c r="O542" s="191">
        <f t="shared" si="771"/>
        <v>0</v>
      </c>
      <c r="P542" s="191">
        <f t="shared" si="771"/>
        <v>0</v>
      </c>
      <c r="Q542" s="191">
        <f t="shared" si="771"/>
        <v>0</v>
      </c>
      <c r="R542" s="191">
        <f t="shared" si="771"/>
        <v>0</v>
      </c>
      <c r="S542" s="191">
        <f t="shared" si="771"/>
        <v>0</v>
      </c>
      <c r="T542" s="191">
        <f t="shared" si="771"/>
        <v>0</v>
      </c>
      <c r="U542" s="204">
        <f t="shared" si="710"/>
        <v>0</v>
      </c>
      <c r="V542" s="204">
        <f t="shared" si="704"/>
        <v>0</v>
      </c>
      <c r="W542" s="191">
        <f t="shared" ref="W542" si="772">SUM(W543+W548)</f>
        <v>0</v>
      </c>
      <c r="X542" s="204">
        <f t="shared" si="706"/>
        <v>0</v>
      </c>
      <c r="Y542" s="191">
        <f t="shared" ref="Y542" si="773">SUM(Y543+Y548)</f>
        <v>0</v>
      </c>
      <c r="Z542" s="191">
        <f t="shared" ref="Z542" si="774">SUM(Z543+Z548)</f>
        <v>0</v>
      </c>
      <c r="AB542" s="297">
        <f t="shared" si="760"/>
        <v>0</v>
      </c>
    </row>
    <row r="543" spans="1:28" s="192" customFormat="1" hidden="1">
      <c r="A543" s="189"/>
      <c r="B543" s="189">
        <v>342</v>
      </c>
      <c r="C543" s="190" t="s">
        <v>68</v>
      </c>
      <c r="D543" s="191">
        <f t="shared" ref="D543:E543" si="775">SUM(D544+D545+D546+D547)</f>
        <v>0</v>
      </c>
      <c r="E543" s="191">
        <f t="shared" si="775"/>
        <v>0</v>
      </c>
      <c r="F543" s="204">
        <f t="shared" si="727"/>
        <v>0</v>
      </c>
      <c r="G543" s="191"/>
      <c r="H543" s="191">
        <f t="shared" ref="H543:I543" si="776">SUM(H544+H545+H546+H547)</f>
        <v>0</v>
      </c>
      <c r="I543" s="191">
        <f t="shared" si="776"/>
        <v>0</v>
      </c>
      <c r="J543" s="204">
        <f t="shared" si="702"/>
        <v>0</v>
      </c>
      <c r="K543" s="191">
        <f t="shared" ref="K543:T543" si="777">SUM(K544+K545+K546+K547)</f>
        <v>0</v>
      </c>
      <c r="L543" s="191">
        <f t="shared" si="777"/>
        <v>0</v>
      </c>
      <c r="M543" s="191"/>
      <c r="N543" s="191">
        <f t="shared" si="777"/>
        <v>0</v>
      </c>
      <c r="O543" s="191">
        <f t="shared" si="777"/>
        <v>0</v>
      </c>
      <c r="P543" s="191">
        <f t="shared" si="777"/>
        <v>0</v>
      </c>
      <c r="Q543" s="191">
        <f t="shared" si="777"/>
        <v>0</v>
      </c>
      <c r="R543" s="191">
        <f t="shared" si="777"/>
        <v>0</v>
      </c>
      <c r="S543" s="191">
        <f t="shared" si="777"/>
        <v>0</v>
      </c>
      <c r="T543" s="191">
        <f t="shared" si="777"/>
        <v>0</v>
      </c>
      <c r="U543" s="204">
        <f t="shared" si="710"/>
        <v>0</v>
      </c>
      <c r="V543" s="204">
        <f t="shared" si="704"/>
        <v>0</v>
      </c>
      <c r="W543" s="191">
        <f t="shared" ref="W543" si="778">SUM(W544+W545+W546+W547)</f>
        <v>0</v>
      </c>
      <c r="X543" s="204">
        <f t="shared" si="706"/>
        <v>0</v>
      </c>
      <c r="Y543" s="191">
        <f t="shared" ref="Y543" si="779">SUM(Y544+Y545+Y546+Y547)</f>
        <v>0</v>
      </c>
      <c r="Z543" s="191">
        <f t="shared" ref="Z543" si="780">SUM(Z544+Z545+Z546+Z547)</f>
        <v>0</v>
      </c>
      <c r="AB543" s="297">
        <f t="shared" si="760"/>
        <v>0</v>
      </c>
    </row>
    <row r="544" spans="1:28" s="205" customFormat="1" ht="27.75" hidden="1" customHeight="1">
      <c r="A544" s="200"/>
      <c r="B544" s="201" t="s">
        <v>69</v>
      </c>
      <c r="C544" s="202" t="s">
        <v>70</v>
      </c>
      <c r="D544" s="203"/>
      <c r="E544" s="203"/>
      <c r="F544" s="204">
        <f t="shared" si="727"/>
        <v>0</v>
      </c>
      <c r="G544" s="204"/>
      <c r="H544" s="203"/>
      <c r="I544" s="203"/>
      <c r="J544" s="204">
        <f t="shared" si="702"/>
        <v>0</v>
      </c>
      <c r="K544" s="203"/>
      <c r="L544" s="203"/>
      <c r="M544" s="203"/>
      <c r="N544" s="203"/>
      <c r="O544" s="203"/>
      <c r="P544" s="203"/>
      <c r="Q544" s="203"/>
      <c r="R544" s="203"/>
      <c r="S544" s="203"/>
      <c r="T544" s="203"/>
      <c r="U544" s="204">
        <f t="shared" si="710"/>
        <v>0</v>
      </c>
      <c r="V544" s="204">
        <f t="shared" si="704"/>
        <v>0</v>
      </c>
      <c r="W544" s="203"/>
      <c r="X544" s="204">
        <f t="shared" si="706"/>
        <v>0</v>
      </c>
      <c r="Y544" s="203"/>
      <c r="Z544" s="203"/>
      <c r="AB544" s="297">
        <f t="shared" si="760"/>
        <v>0</v>
      </c>
    </row>
    <row r="545" spans="1:28" s="205" customFormat="1" ht="27" hidden="1">
      <c r="A545" s="200"/>
      <c r="B545" s="200">
        <v>3426</v>
      </c>
      <c r="C545" s="202" t="s">
        <v>71</v>
      </c>
      <c r="D545" s="203"/>
      <c r="E545" s="203"/>
      <c r="F545" s="204">
        <f t="shared" si="727"/>
        <v>0</v>
      </c>
      <c r="G545" s="204"/>
      <c r="H545" s="203"/>
      <c r="I545" s="203"/>
      <c r="J545" s="204">
        <f t="shared" si="702"/>
        <v>0</v>
      </c>
      <c r="K545" s="203"/>
      <c r="L545" s="203"/>
      <c r="M545" s="203"/>
      <c r="N545" s="203"/>
      <c r="O545" s="203"/>
      <c r="P545" s="203"/>
      <c r="Q545" s="203"/>
      <c r="R545" s="203"/>
      <c r="S545" s="203"/>
      <c r="T545" s="203"/>
      <c r="U545" s="204">
        <f t="shared" si="710"/>
        <v>0</v>
      </c>
      <c r="V545" s="204">
        <f t="shared" si="704"/>
        <v>0</v>
      </c>
      <c r="W545" s="203"/>
      <c r="X545" s="204">
        <f t="shared" si="706"/>
        <v>0</v>
      </c>
      <c r="Y545" s="203"/>
      <c r="Z545" s="203"/>
      <c r="AB545" s="297">
        <f t="shared" si="760"/>
        <v>0</v>
      </c>
    </row>
    <row r="546" spans="1:28" s="205" customFormat="1" ht="27" hidden="1">
      <c r="A546" s="200"/>
      <c r="B546" s="200">
        <v>3427</v>
      </c>
      <c r="C546" s="202" t="s">
        <v>72</v>
      </c>
      <c r="D546" s="203"/>
      <c r="E546" s="203"/>
      <c r="F546" s="204">
        <f t="shared" si="727"/>
        <v>0</v>
      </c>
      <c r="G546" s="204"/>
      <c r="H546" s="203"/>
      <c r="I546" s="203"/>
      <c r="J546" s="204">
        <f t="shared" si="702"/>
        <v>0</v>
      </c>
      <c r="K546" s="203"/>
      <c r="L546" s="203"/>
      <c r="M546" s="203"/>
      <c r="N546" s="203"/>
      <c r="O546" s="203"/>
      <c r="P546" s="203"/>
      <c r="Q546" s="203"/>
      <c r="R546" s="203"/>
      <c r="S546" s="203"/>
      <c r="T546" s="203"/>
      <c r="U546" s="204">
        <f t="shared" si="710"/>
        <v>0</v>
      </c>
      <c r="V546" s="204">
        <f t="shared" si="704"/>
        <v>0</v>
      </c>
      <c r="W546" s="203"/>
      <c r="X546" s="204">
        <f t="shared" si="706"/>
        <v>0</v>
      </c>
      <c r="Y546" s="203"/>
      <c r="Z546" s="203"/>
      <c r="AB546" s="297">
        <f t="shared" si="760"/>
        <v>0</v>
      </c>
    </row>
    <row r="547" spans="1:28" s="205" customFormat="1" hidden="1">
      <c r="A547" s="200"/>
      <c r="B547" s="200">
        <v>3428</v>
      </c>
      <c r="C547" s="202" t="s">
        <v>73</v>
      </c>
      <c r="D547" s="203"/>
      <c r="E547" s="203"/>
      <c r="F547" s="204">
        <f t="shared" si="727"/>
        <v>0</v>
      </c>
      <c r="G547" s="204"/>
      <c r="H547" s="203"/>
      <c r="I547" s="203"/>
      <c r="J547" s="204">
        <f t="shared" si="702"/>
        <v>0</v>
      </c>
      <c r="K547" s="203"/>
      <c r="L547" s="203"/>
      <c r="M547" s="203"/>
      <c r="N547" s="203"/>
      <c r="O547" s="203"/>
      <c r="P547" s="203"/>
      <c r="Q547" s="203"/>
      <c r="R547" s="203"/>
      <c r="S547" s="203"/>
      <c r="T547" s="203"/>
      <c r="U547" s="204">
        <f t="shared" si="710"/>
        <v>0</v>
      </c>
      <c r="V547" s="204">
        <f t="shared" si="704"/>
        <v>0</v>
      </c>
      <c r="W547" s="203"/>
      <c r="X547" s="204">
        <f t="shared" si="706"/>
        <v>0</v>
      </c>
      <c r="Y547" s="203"/>
      <c r="Z547" s="203"/>
      <c r="AB547" s="297">
        <f t="shared" si="760"/>
        <v>0</v>
      </c>
    </row>
    <row r="548" spans="1:28" s="192" customFormat="1" hidden="1">
      <c r="A548" s="189"/>
      <c r="B548" s="189">
        <v>343</v>
      </c>
      <c r="C548" s="190"/>
      <c r="D548" s="191">
        <f t="shared" ref="D548:E548" si="781">SUM(D549+D550+D551+D552)</f>
        <v>0</v>
      </c>
      <c r="E548" s="191">
        <f t="shared" si="781"/>
        <v>0</v>
      </c>
      <c r="F548" s="204">
        <f t="shared" si="727"/>
        <v>0</v>
      </c>
      <c r="G548" s="191"/>
      <c r="H548" s="191">
        <f t="shared" ref="H548:I548" si="782">SUM(H549+H550+H551+H552)</f>
        <v>0</v>
      </c>
      <c r="I548" s="191">
        <f t="shared" si="782"/>
        <v>0</v>
      </c>
      <c r="J548" s="204">
        <f t="shared" si="702"/>
        <v>0</v>
      </c>
      <c r="K548" s="191">
        <f t="shared" ref="K548:T548" si="783">SUM(K549+K550+K551+K552)</f>
        <v>0</v>
      </c>
      <c r="L548" s="191">
        <f t="shared" si="783"/>
        <v>0</v>
      </c>
      <c r="M548" s="191"/>
      <c r="N548" s="191">
        <f t="shared" si="783"/>
        <v>0</v>
      </c>
      <c r="O548" s="191">
        <f t="shared" si="783"/>
        <v>0</v>
      </c>
      <c r="P548" s="191">
        <f t="shared" si="783"/>
        <v>0</v>
      </c>
      <c r="Q548" s="191">
        <f t="shared" si="783"/>
        <v>0</v>
      </c>
      <c r="R548" s="191">
        <f t="shared" si="783"/>
        <v>0</v>
      </c>
      <c r="S548" s="191">
        <f t="shared" si="783"/>
        <v>0</v>
      </c>
      <c r="T548" s="191">
        <f t="shared" si="783"/>
        <v>0</v>
      </c>
      <c r="U548" s="204">
        <f t="shared" si="710"/>
        <v>0</v>
      </c>
      <c r="V548" s="204">
        <f t="shared" si="704"/>
        <v>0</v>
      </c>
      <c r="W548" s="191">
        <f t="shared" ref="W548" si="784">SUM(W549+W550+W551+W552)</f>
        <v>0</v>
      </c>
      <c r="X548" s="204">
        <f t="shared" si="706"/>
        <v>0</v>
      </c>
      <c r="Y548" s="191">
        <f t="shared" ref="Y548" si="785">SUM(Y549+Y550+Y551+Y552)</f>
        <v>0</v>
      </c>
      <c r="Z548" s="191">
        <f t="shared" ref="Z548" si="786">SUM(Z549+Z550+Z551+Z552)</f>
        <v>0</v>
      </c>
      <c r="AB548" s="297">
        <f t="shared" si="760"/>
        <v>0</v>
      </c>
    </row>
    <row r="549" spans="1:28" s="205" customFormat="1" hidden="1">
      <c r="A549" s="200"/>
      <c r="B549" s="201" t="s">
        <v>74</v>
      </c>
      <c r="C549" s="202" t="s">
        <v>75</v>
      </c>
      <c r="D549" s="203"/>
      <c r="E549" s="203"/>
      <c r="F549" s="204">
        <f t="shared" si="727"/>
        <v>0</v>
      </c>
      <c r="G549" s="204"/>
      <c r="H549" s="203"/>
      <c r="I549" s="203"/>
      <c r="J549" s="204">
        <f t="shared" si="702"/>
        <v>0</v>
      </c>
      <c r="K549" s="203"/>
      <c r="L549" s="203"/>
      <c r="M549" s="203"/>
      <c r="N549" s="203"/>
      <c r="O549" s="203"/>
      <c r="P549" s="203"/>
      <c r="Q549" s="203"/>
      <c r="R549" s="203"/>
      <c r="S549" s="203"/>
      <c r="T549" s="203"/>
      <c r="U549" s="204">
        <f t="shared" si="710"/>
        <v>0</v>
      </c>
      <c r="V549" s="204">
        <f t="shared" si="704"/>
        <v>0</v>
      </c>
      <c r="W549" s="203"/>
      <c r="X549" s="204">
        <f t="shared" si="706"/>
        <v>0</v>
      </c>
      <c r="Y549" s="203"/>
      <c r="Z549" s="203"/>
      <c r="AB549" s="297">
        <f t="shared" si="760"/>
        <v>0</v>
      </c>
    </row>
    <row r="550" spans="1:28" s="205" customFormat="1" ht="27" hidden="1">
      <c r="A550" s="200"/>
      <c r="B550" s="201" t="s">
        <v>76</v>
      </c>
      <c r="C550" s="202" t="s">
        <v>77</v>
      </c>
      <c r="D550" s="203"/>
      <c r="E550" s="203"/>
      <c r="F550" s="204">
        <f t="shared" si="727"/>
        <v>0</v>
      </c>
      <c r="G550" s="204"/>
      <c r="H550" s="203"/>
      <c r="I550" s="203"/>
      <c r="J550" s="204">
        <f t="shared" si="702"/>
        <v>0</v>
      </c>
      <c r="K550" s="203"/>
      <c r="L550" s="203"/>
      <c r="M550" s="203"/>
      <c r="N550" s="203"/>
      <c r="O550" s="203"/>
      <c r="P550" s="203"/>
      <c r="Q550" s="203"/>
      <c r="R550" s="203"/>
      <c r="S550" s="203"/>
      <c r="T550" s="203"/>
      <c r="U550" s="204">
        <f t="shared" si="710"/>
        <v>0</v>
      </c>
      <c r="V550" s="204">
        <f t="shared" si="704"/>
        <v>0</v>
      </c>
      <c r="W550" s="203"/>
      <c r="X550" s="204">
        <f t="shared" si="706"/>
        <v>0</v>
      </c>
      <c r="Y550" s="203"/>
      <c r="Z550" s="203"/>
      <c r="AB550" s="297">
        <f t="shared" si="760"/>
        <v>0</v>
      </c>
    </row>
    <row r="551" spans="1:28" s="205" customFormat="1" hidden="1">
      <c r="A551" s="200"/>
      <c r="B551" s="201" t="s">
        <v>78</v>
      </c>
      <c r="C551" s="202" t="s">
        <v>79</v>
      </c>
      <c r="D551" s="203"/>
      <c r="E551" s="203"/>
      <c r="F551" s="204">
        <f t="shared" si="727"/>
        <v>0</v>
      </c>
      <c r="G551" s="204"/>
      <c r="H551" s="203"/>
      <c r="I551" s="203"/>
      <c r="J551" s="204">
        <f t="shared" si="702"/>
        <v>0</v>
      </c>
      <c r="K551" s="203"/>
      <c r="L551" s="203"/>
      <c r="M551" s="203"/>
      <c r="N551" s="203"/>
      <c r="O551" s="203"/>
      <c r="P551" s="203"/>
      <c r="Q551" s="203"/>
      <c r="R551" s="203"/>
      <c r="S551" s="203"/>
      <c r="T551" s="203"/>
      <c r="U551" s="204">
        <f t="shared" si="710"/>
        <v>0</v>
      </c>
      <c r="V551" s="204">
        <f t="shared" si="704"/>
        <v>0</v>
      </c>
      <c r="W551" s="203"/>
      <c r="X551" s="204">
        <f t="shared" si="706"/>
        <v>0</v>
      </c>
      <c r="Y551" s="203"/>
      <c r="Z551" s="203"/>
      <c r="AB551" s="297">
        <f t="shared" si="760"/>
        <v>0</v>
      </c>
    </row>
    <row r="552" spans="1:28" s="205" customFormat="1" hidden="1">
      <c r="A552" s="200"/>
      <c r="B552" s="201" t="s">
        <v>80</v>
      </c>
      <c r="C552" s="202" t="s">
        <v>81</v>
      </c>
      <c r="D552" s="203"/>
      <c r="E552" s="203"/>
      <c r="F552" s="204">
        <f t="shared" si="727"/>
        <v>0</v>
      </c>
      <c r="G552" s="204"/>
      <c r="H552" s="203"/>
      <c r="I552" s="203"/>
      <c r="J552" s="204">
        <f t="shared" si="702"/>
        <v>0</v>
      </c>
      <c r="K552" s="203"/>
      <c r="L552" s="203"/>
      <c r="M552" s="203"/>
      <c r="N552" s="203"/>
      <c r="O552" s="203"/>
      <c r="P552" s="203"/>
      <c r="Q552" s="203"/>
      <c r="R552" s="203"/>
      <c r="S552" s="203"/>
      <c r="T552" s="203"/>
      <c r="U552" s="204">
        <f t="shared" si="710"/>
        <v>0</v>
      </c>
      <c r="V552" s="204">
        <f t="shared" si="704"/>
        <v>0</v>
      </c>
      <c r="W552" s="203"/>
      <c r="X552" s="204">
        <f t="shared" si="706"/>
        <v>0</v>
      </c>
      <c r="Y552" s="203"/>
      <c r="Z552" s="203"/>
      <c r="AB552" s="297">
        <f t="shared" si="760"/>
        <v>0</v>
      </c>
    </row>
    <row r="553" spans="1:28" s="7" customFormat="1">
      <c r="B553" s="5">
        <v>4</v>
      </c>
      <c r="C553" s="7" t="s">
        <v>602</v>
      </c>
      <c r="D553" s="4">
        <f>SUM(D554)</f>
        <v>0</v>
      </c>
      <c r="E553" s="4">
        <f t="shared" ref="E553:W553" si="787">SUM(E554)</f>
        <v>0</v>
      </c>
      <c r="F553" s="204">
        <f t="shared" si="727"/>
        <v>80000</v>
      </c>
      <c r="G553" s="4"/>
      <c r="H553" s="4">
        <f t="shared" si="787"/>
        <v>40000</v>
      </c>
      <c r="I553" s="4">
        <f t="shared" si="787"/>
        <v>0</v>
      </c>
      <c r="J553" s="204">
        <f t="shared" si="702"/>
        <v>40000</v>
      </c>
      <c r="K553" s="4">
        <f t="shared" si="787"/>
        <v>0</v>
      </c>
      <c r="L553" s="4">
        <f t="shared" si="787"/>
        <v>0</v>
      </c>
      <c r="M553" s="4"/>
      <c r="N553" s="4">
        <f t="shared" si="787"/>
        <v>0</v>
      </c>
      <c r="O553" s="4">
        <f t="shared" si="787"/>
        <v>0</v>
      </c>
      <c r="P553" s="4">
        <f t="shared" si="787"/>
        <v>0</v>
      </c>
      <c r="Q553" s="4">
        <f t="shared" si="787"/>
        <v>0</v>
      </c>
      <c r="R553" s="4">
        <f t="shared" si="787"/>
        <v>0</v>
      </c>
      <c r="S553" s="4">
        <f t="shared" si="787"/>
        <v>0</v>
      </c>
      <c r="T553" s="4">
        <f t="shared" si="787"/>
        <v>0</v>
      </c>
      <c r="U553" s="204">
        <f t="shared" si="710"/>
        <v>0</v>
      </c>
      <c r="V553" s="204">
        <f t="shared" si="704"/>
        <v>40000</v>
      </c>
      <c r="W553" s="4">
        <f t="shared" si="787"/>
        <v>0</v>
      </c>
      <c r="X553" s="204">
        <f t="shared" si="706"/>
        <v>40000</v>
      </c>
      <c r="Y553" s="4">
        <v>40000</v>
      </c>
      <c r="Z553" s="4">
        <v>40000</v>
      </c>
      <c r="AB553" s="297">
        <f t="shared" si="760"/>
        <v>40000</v>
      </c>
    </row>
    <row r="554" spans="1:28" s="7" customFormat="1">
      <c r="B554" s="5">
        <v>422</v>
      </c>
      <c r="C554" s="7" t="s">
        <v>619</v>
      </c>
      <c r="D554" s="4">
        <f t="shared" ref="D554:E554" si="788">SUM(D555+D563+D566+D571)</f>
        <v>0</v>
      </c>
      <c r="E554" s="4">
        <f t="shared" si="788"/>
        <v>0</v>
      </c>
      <c r="F554" s="204">
        <f t="shared" si="727"/>
        <v>80000</v>
      </c>
      <c r="G554" s="4"/>
      <c r="H554" s="4">
        <f t="shared" ref="H554:I554" si="789">SUM(H555+H563+H566+H571)</f>
        <v>40000</v>
      </c>
      <c r="I554" s="4">
        <f t="shared" si="789"/>
        <v>0</v>
      </c>
      <c r="J554" s="204">
        <f t="shared" si="702"/>
        <v>40000</v>
      </c>
      <c r="K554" s="4">
        <f t="shared" ref="K554:T554" si="790">SUM(K555+K563+K566+K571)</f>
        <v>0</v>
      </c>
      <c r="L554" s="4">
        <f t="shared" si="790"/>
        <v>0</v>
      </c>
      <c r="M554" s="4"/>
      <c r="N554" s="4">
        <f t="shared" si="790"/>
        <v>0</v>
      </c>
      <c r="O554" s="4">
        <f t="shared" si="790"/>
        <v>0</v>
      </c>
      <c r="P554" s="4">
        <f t="shared" si="790"/>
        <v>0</v>
      </c>
      <c r="Q554" s="4">
        <f t="shared" si="790"/>
        <v>0</v>
      </c>
      <c r="R554" s="4">
        <f t="shared" si="790"/>
        <v>0</v>
      </c>
      <c r="S554" s="4">
        <f t="shared" si="790"/>
        <v>0</v>
      </c>
      <c r="T554" s="4">
        <f t="shared" si="790"/>
        <v>0</v>
      </c>
      <c r="U554" s="204">
        <f t="shared" si="710"/>
        <v>0</v>
      </c>
      <c r="V554" s="204">
        <f t="shared" si="704"/>
        <v>40000</v>
      </c>
      <c r="W554" s="4">
        <f t="shared" ref="W554" si="791">SUM(W555+W563+W566+W571)</f>
        <v>0</v>
      </c>
      <c r="X554" s="204">
        <f t="shared" si="706"/>
        <v>40000</v>
      </c>
      <c r="Y554" s="4">
        <v>40000</v>
      </c>
      <c r="Z554" s="4">
        <v>40000</v>
      </c>
      <c r="AB554" s="297">
        <f t="shared" si="760"/>
        <v>40000</v>
      </c>
    </row>
    <row r="555" spans="1:28" s="7" customFormat="1">
      <c r="B555" s="5">
        <v>4227</v>
      </c>
      <c r="C555" s="7" t="s">
        <v>584</v>
      </c>
      <c r="D555" s="4">
        <f t="shared" ref="D555:E555" si="792">SUM(D556+D557+D558+D559+D560+D561+D562)</f>
        <v>0</v>
      </c>
      <c r="E555" s="4">
        <f t="shared" si="792"/>
        <v>0</v>
      </c>
      <c r="F555" s="204">
        <f t="shared" ref="F555:F573" si="793">SUM(H555:T555)</f>
        <v>80000</v>
      </c>
      <c r="G555" s="4"/>
      <c r="H555" s="4">
        <v>40000</v>
      </c>
      <c r="I555" s="4">
        <f t="shared" ref="I555" si="794">SUM(I556+I557+I558+I559+I560+I561+I562)</f>
        <v>0</v>
      </c>
      <c r="J555" s="204">
        <f t="shared" si="702"/>
        <v>40000</v>
      </c>
      <c r="K555" s="4">
        <f t="shared" ref="K555:T555" si="795">SUM(K556+K557+K558+K559+K560+K561+K562)</f>
        <v>0</v>
      </c>
      <c r="L555" s="4">
        <f t="shared" si="795"/>
        <v>0</v>
      </c>
      <c r="M555" s="4"/>
      <c r="N555" s="4">
        <f t="shared" si="795"/>
        <v>0</v>
      </c>
      <c r="O555" s="4">
        <f t="shared" si="795"/>
        <v>0</v>
      </c>
      <c r="P555" s="4">
        <f t="shared" si="795"/>
        <v>0</v>
      </c>
      <c r="Q555" s="4">
        <f t="shared" si="795"/>
        <v>0</v>
      </c>
      <c r="R555" s="4">
        <f t="shared" si="795"/>
        <v>0</v>
      </c>
      <c r="S555" s="4">
        <f t="shared" si="795"/>
        <v>0</v>
      </c>
      <c r="T555" s="4">
        <f t="shared" si="795"/>
        <v>0</v>
      </c>
      <c r="U555" s="204">
        <f t="shared" si="710"/>
        <v>0</v>
      </c>
      <c r="V555" s="204">
        <f t="shared" si="704"/>
        <v>40000</v>
      </c>
      <c r="W555" s="4">
        <f t="shared" ref="W555" si="796">SUM(W556+W557+W558+W559+W560+W561+W562)</f>
        <v>0</v>
      </c>
      <c r="X555" s="204">
        <f t="shared" si="706"/>
        <v>40000</v>
      </c>
      <c r="Y555" s="4"/>
      <c r="Z555" s="4"/>
      <c r="AB555" s="297">
        <f t="shared" si="760"/>
        <v>40000</v>
      </c>
    </row>
    <row r="556" spans="1:28" s="212" customFormat="1">
      <c r="A556" s="209"/>
      <c r="B556" s="210"/>
      <c r="C556" s="211"/>
      <c r="D556" s="203"/>
      <c r="E556" s="203"/>
      <c r="F556" s="204">
        <f t="shared" si="793"/>
        <v>0</v>
      </c>
      <c r="G556" s="204"/>
      <c r="H556" s="203"/>
      <c r="I556" s="203"/>
      <c r="J556" s="204">
        <f t="shared" ref="J556:J573" si="797">SUM(H556:I556)</f>
        <v>0</v>
      </c>
      <c r="K556" s="203"/>
      <c r="L556" s="203"/>
      <c r="M556" s="203"/>
      <c r="N556" s="203"/>
      <c r="O556" s="203"/>
      <c r="P556" s="203"/>
      <c r="Q556" s="203"/>
      <c r="R556" s="203"/>
      <c r="S556" s="203"/>
      <c r="T556" s="203"/>
      <c r="U556" s="204">
        <f t="shared" si="710"/>
        <v>0</v>
      </c>
      <c r="V556" s="204">
        <f t="shared" si="704"/>
        <v>0</v>
      </c>
      <c r="W556" s="203"/>
      <c r="X556" s="204">
        <f t="shared" si="706"/>
        <v>0</v>
      </c>
      <c r="Y556" s="203"/>
      <c r="Z556" s="203"/>
      <c r="AB556" s="297">
        <f t="shared" si="760"/>
        <v>0</v>
      </c>
    </row>
    <row r="557" spans="1:28" s="212" customFormat="1" hidden="1">
      <c r="A557" s="209"/>
      <c r="B557" s="210" t="s">
        <v>84</v>
      </c>
      <c r="C557" s="211" t="s">
        <v>85</v>
      </c>
      <c r="D557" s="203"/>
      <c r="E557" s="203"/>
      <c r="F557" s="204">
        <f t="shared" si="793"/>
        <v>0</v>
      </c>
      <c r="G557" s="204"/>
      <c r="H557" s="203"/>
      <c r="I557" s="203"/>
      <c r="J557" s="204">
        <f t="shared" si="797"/>
        <v>0</v>
      </c>
      <c r="K557" s="203"/>
      <c r="L557" s="203"/>
      <c r="M557" s="203"/>
      <c r="N557" s="203"/>
      <c r="O557" s="203"/>
      <c r="P557" s="203"/>
      <c r="Q557" s="203"/>
      <c r="R557" s="203"/>
      <c r="S557" s="203"/>
      <c r="T557" s="203"/>
      <c r="U557" s="204">
        <f t="shared" si="710"/>
        <v>0</v>
      </c>
      <c r="V557" s="204">
        <f t="shared" si="704"/>
        <v>0</v>
      </c>
      <c r="W557" s="203"/>
      <c r="X557" s="204">
        <f t="shared" si="706"/>
        <v>0</v>
      </c>
      <c r="Y557" s="203"/>
      <c r="Z557" s="203"/>
      <c r="AB557" s="297">
        <f t="shared" si="760"/>
        <v>0</v>
      </c>
    </row>
    <row r="558" spans="1:28" s="212" customFormat="1" hidden="1">
      <c r="A558" s="209"/>
      <c r="B558" s="210" t="s">
        <v>86</v>
      </c>
      <c r="C558" s="211" t="s">
        <v>87</v>
      </c>
      <c r="D558" s="203"/>
      <c r="E558" s="203"/>
      <c r="F558" s="204">
        <f t="shared" si="793"/>
        <v>0</v>
      </c>
      <c r="G558" s="204"/>
      <c r="H558" s="203"/>
      <c r="I558" s="203"/>
      <c r="J558" s="204">
        <f t="shared" si="797"/>
        <v>0</v>
      </c>
      <c r="K558" s="203"/>
      <c r="L558" s="203"/>
      <c r="M558" s="203"/>
      <c r="N558" s="203"/>
      <c r="O558" s="203"/>
      <c r="P558" s="203"/>
      <c r="Q558" s="203"/>
      <c r="R558" s="203"/>
      <c r="S558" s="203"/>
      <c r="T558" s="203"/>
      <c r="U558" s="204">
        <f t="shared" si="710"/>
        <v>0</v>
      </c>
      <c r="V558" s="204">
        <f t="shared" si="704"/>
        <v>0</v>
      </c>
      <c r="W558" s="203"/>
      <c r="X558" s="204">
        <f t="shared" si="706"/>
        <v>0</v>
      </c>
      <c r="Y558" s="203"/>
      <c r="Z558" s="203"/>
      <c r="AB558" s="297">
        <f t="shared" si="760"/>
        <v>0</v>
      </c>
    </row>
    <row r="559" spans="1:28" s="212" customFormat="1" hidden="1">
      <c r="A559" s="209"/>
      <c r="B559" s="210" t="s">
        <v>88</v>
      </c>
      <c r="C559" s="211" t="s">
        <v>89</v>
      </c>
      <c r="D559" s="203"/>
      <c r="E559" s="203"/>
      <c r="F559" s="204">
        <f t="shared" si="793"/>
        <v>0</v>
      </c>
      <c r="G559" s="204"/>
      <c r="H559" s="203"/>
      <c r="I559" s="203"/>
      <c r="J559" s="204">
        <f t="shared" si="797"/>
        <v>0</v>
      </c>
      <c r="K559" s="203"/>
      <c r="L559" s="203"/>
      <c r="M559" s="203"/>
      <c r="N559" s="203"/>
      <c r="O559" s="203"/>
      <c r="P559" s="203"/>
      <c r="Q559" s="203"/>
      <c r="R559" s="203"/>
      <c r="S559" s="203"/>
      <c r="T559" s="203"/>
      <c r="U559" s="204">
        <f t="shared" si="710"/>
        <v>0</v>
      </c>
      <c r="V559" s="204">
        <f t="shared" ref="V559:V573" si="798">SUM(J559+U559)</f>
        <v>0</v>
      </c>
      <c r="W559" s="203"/>
      <c r="X559" s="204">
        <f t="shared" ref="X559:X573" si="799">SUM(V559:W559)</f>
        <v>0</v>
      </c>
      <c r="Y559" s="203"/>
      <c r="Z559" s="203"/>
      <c r="AB559" s="297">
        <f t="shared" si="760"/>
        <v>0</v>
      </c>
    </row>
    <row r="560" spans="1:28" s="212" customFormat="1" hidden="1">
      <c r="A560" s="209"/>
      <c r="B560" s="210" t="s">
        <v>90</v>
      </c>
      <c r="C560" s="211" t="s">
        <v>91</v>
      </c>
      <c r="D560" s="203"/>
      <c r="E560" s="203"/>
      <c r="F560" s="204">
        <f t="shared" si="793"/>
        <v>0</v>
      </c>
      <c r="G560" s="204"/>
      <c r="H560" s="203"/>
      <c r="I560" s="203"/>
      <c r="J560" s="204">
        <f t="shared" si="797"/>
        <v>0</v>
      </c>
      <c r="K560" s="203"/>
      <c r="L560" s="203"/>
      <c r="M560" s="203"/>
      <c r="N560" s="203"/>
      <c r="O560" s="203"/>
      <c r="P560" s="203"/>
      <c r="Q560" s="203"/>
      <c r="R560" s="203"/>
      <c r="S560" s="203"/>
      <c r="T560" s="203"/>
      <c r="U560" s="204">
        <f t="shared" ref="U560:U573" si="800">SUM(K560:T560)</f>
        <v>0</v>
      </c>
      <c r="V560" s="204">
        <f t="shared" si="798"/>
        <v>0</v>
      </c>
      <c r="W560" s="203"/>
      <c r="X560" s="204">
        <f t="shared" si="799"/>
        <v>0</v>
      </c>
      <c r="Y560" s="203"/>
      <c r="Z560" s="203"/>
      <c r="AB560" s="297">
        <f t="shared" si="760"/>
        <v>0</v>
      </c>
    </row>
    <row r="561" spans="1:28" s="212" customFormat="1" hidden="1">
      <c r="A561" s="209"/>
      <c r="B561" s="210" t="s">
        <v>92</v>
      </c>
      <c r="C561" s="211" t="s">
        <v>93</v>
      </c>
      <c r="D561" s="203"/>
      <c r="E561" s="203"/>
      <c r="F561" s="204">
        <f t="shared" si="793"/>
        <v>0</v>
      </c>
      <c r="G561" s="204"/>
      <c r="H561" s="203"/>
      <c r="I561" s="203"/>
      <c r="J561" s="204">
        <f t="shared" si="797"/>
        <v>0</v>
      </c>
      <c r="K561" s="203"/>
      <c r="L561" s="203"/>
      <c r="M561" s="203"/>
      <c r="N561" s="203"/>
      <c r="O561" s="203"/>
      <c r="P561" s="203"/>
      <c r="Q561" s="203"/>
      <c r="R561" s="203"/>
      <c r="S561" s="203"/>
      <c r="T561" s="203"/>
      <c r="U561" s="204">
        <f t="shared" si="800"/>
        <v>0</v>
      </c>
      <c r="V561" s="204">
        <f t="shared" si="798"/>
        <v>0</v>
      </c>
      <c r="W561" s="203"/>
      <c r="X561" s="204">
        <f t="shared" si="799"/>
        <v>0</v>
      </c>
      <c r="Y561" s="203"/>
      <c r="Z561" s="203"/>
      <c r="AB561" s="297">
        <f t="shared" si="760"/>
        <v>0</v>
      </c>
    </row>
    <row r="562" spans="1:28" s="212" customFormat="1" hidden="1">
      <c r="A562" s="209"/>
      <c r="B562" s="210" t="s">
        <v>94</v>
      </c>
      <c r="C562" s="211" t="s">
        <v>95</v>
      </c>
      <c r="D562" s="203"/>
      <c r="E562" s="203"/>
      <c r="F562" s="204">
        <f t="shared" si="793"/>
        <v>0</v>
      </c>
      <c r="G562" s="204"/>
      <c r="H562" s="203"/>
      <c r="I562" s="203"/>
      <c r="J562" s="204">
        <f t="shared" si="797"/>
        <v>0</v>
      </c>
      <c r="K562" s="203"/>
      <c r="L562" s="203"/>
      <c r="M562" s="203"/>
      <c r="N562" s="203"/>
      <c r="O562" s="203"/>
      <c r="P562" s="203"/>
      <c r="Q562" s="203"/>
      <c r="R562" s="203"/>
      <c r="S562" s="203"/>
      <c r="T562" s="203"/>
      <c r="U562" s="204">
        <f t="shared" si="800"/>
        <v>0</v>
      </c>
      <c r="V562" s="204">
        <f t="shared" si="798"/>
        <v>0</v>
      </c>
      <c r="W562" s="203"/>
      <c r="X562" s="204">
        <f t="shared" si="799"/>
        <v>0</v>
      </c>
      <c r="Y562" s="203"/>
      <c r="Z562" s="203"/>
      <c r="AB562" s="297">
        <f t="shared" si="760"/>
        <v>0</v>
      </c>
    </row>
    <row r="563" spans="1:28" s="195" customFormat="1" hidden="1">
      <c r="A563" s="193"/>
      <c r="B563" s="193">
        <v>423</v>
      </c>
      <c r="C563" s="196"/>
      <c r="D563" s="198">
        <f t="shared" ref="D563:E563" si="801">SUM(D564+D565)</f>
        <v>0</v>
      </c>
      <c r="E563" s="198">
        <f t="shared" si="801"/>
        <v>0</v>
      </c>
      <c r="F563" s="204">
        <f t="shared" si="793"/>
        <v>0</v>
      </c>
      <c r="G563" s="198"/>
      <c r="H563" s="198">
        <f t="shared" ref="H563:I563" si="802">SUM(H564+H565)</f>
        <v>0</v>
      </c>
      <c r="I563" s="198">
        <f t="shared" si="802"/>
        <v>0</v>
      </c>
      <c r="J563" s="204">
        <f t="shared" si="797"/>
        <v>0</v>
      </c>
      <c r="K563" s="198">
        <f t="shared" ref="K563:T563" si="803">SUM(K564+K565)</f>
        <v>0</v>
      </c>
      <c r="L563" s="198">
        <f t="shared" si="803"/>
        <v>0</v>
      </c>
      <c r="M563" s="198"/>
      <c r="N563" s="198">
        <f t="shared" si="803"/>
        <v>0</v>
      </c>
      <c r="O563" s="198">
        <f t="shared" si="803"/>
        <v>0</v>
      </c>
      <c r="P563" s="198">
        <f t="shared" si="803"/>
        <v>0</v>
      </c>
      <c r="Q563" s="198">
        <f t="shared" si="803"/>
        <v>0</v>
      </c>
      <c r="R563" s="198">
        <f t="shared" si="803"/>
        <v>0</v>
      </c>
      <c r="S563" s="198">
        <f t="shared" si="803"/>
        <v>0</v>
      </c>
      <c r="T563" s="198">
        <f t="shared" si="803"/>
        <v>0</v>
      </c>
      <c r="U563" s="204">
        <f t="shared" si="800"/>
        <v>0</v>
      </c>
      <c r="V563" s="204">
        <f t="shared" si="798"/>
        <v>0</v>
      </c>
      <c r="W563" s="198">
        <f t="shared" ref="W563" si="804">SUM(W564+W565)</f>
        <v>0</v>
      </c>
      <c r="X563" s="204">
        <f t="shared" si="799"/>
        <v>0</v>
      </c>
      <c r="Y563" s="198">
        <f t="shared" ref="Y563" si="805">SUM(Y564+Y565)</f>
        <v>0</v>
      </c>
      <c r="Z563" s="198">
        <f t="shared" ref="Z563" si="806">SUM(Z564+Z565)</f>
        <v>0</v>
      </c>
      <c r="AB563" s="297">
        <f t="shared" si="760"/>
        <v>0</v>
      </c>
    </row>
    <row r="564" spans="1:28" s="212" customFormat="1" hidden="1">
      <c r="A564" s="209"/>
      <c r="B564" s="210" t="s">
        <v>96</v>
      </c>
      <c r="C564" s="211" t="s">
        <v>97</v>
      </c>
      <c r="D564" s="203"/>
      <c r="E564" s="203"/>
      <c r="F564" s="204">
        <f t="shared" si="793"/>
        <v>0</v>
      </c>
      <c r="G564" s="204"/>
      <c r="H564" s="203"/>
      <c r="I564" s="203"/>
      <c r="J564" s="204">
        <f t="shared" si="797"/>
        <v>0</v>
      </c>
      <c r="K564" s="203"/>
      <c r="L564" s="203"/>
      <c r="M564" s="203"/>
      <c r="N564" s="203"/>
      <c r="O564" s="203"/>
      <c r="P564" s="203"/>
      <c r="Q564" s="203"/>
      <c r="R564" s="203"/>
      <c r="S564" s="203"/>
      <c r="T564" s="203"/>
      <c r="U564" s="204">
        <f t="shared" si="800"/>
        <v>0</v>
      </c>
      <c r="V564" s="204">
        <f t="shared" si="798"/>
        <v>0</v>
      </c>
      <c r="W564" s="203"/>
      <c r="X564" s="204">
        <f t="shared" si="799"/>
        <v>0</v>
      </c>
      <c r="Y564" s="203"/>
      <c r="Z564" s="203"/>
      <c r="AB564" s="297">
        <f t="shared" si="760"/>
        <v>0</v>
      </c>
    </row>
    <row r="565" spans="1:28" s="212" customFormat="1" hidden="1">
      <c r="A565" s="209"/>
      <c r="B565" s="210" t="s">
        <v>98</v>
      </c>
      <c r="C565" s="211" t="s">
        <v>99</v>
      </c>
      <c r="D565" s="203"/>
      <c r="E565" s="203"/>
      <c r="F565" s="204">
        <f t="shared" si="793"/>
        <v>0</v>
      </c>
      <c r="G565" s="204"/>
      <c r="H565" s="203"/>
      <c r="I565" s="203"/>
      <c r="J565" s="204">
        <f t="shared" si="797"/>
        <v>0</v>
      </c>
      <c r="K565" s="203"/>
      <c r="L565" s="203"/>
      <c r="M565" s="203"/>
      <c r="N565" s="203"/>
      <c r="O565" s="203"/>
      <c r="P565" s="203"/>
      <c r="Q565" s="203"/>
      <c r="R565" s="203"/>
      <c r="S565" s="203"/>
      <c r="T565" s="203"/>
      <c r="U565" s="204">
        <f t="shared" si="800"/>
        <v>0</v>
      </c>
      <c r="V565" s="204">
        <f t="shared" si="798"/>
        <v>0</v>
      </c>
      <c r="W565" s="203"/>
      <c r="X565" s="204">
        <f t="shared" si="799"/>
        <v>0</v>
      </c>
      <c r="Y565" s="203"/>
      <c r="Z565" s="203"/>
      <c r="AB565" s="297">
        <f t="shared" si="760"/>
        <v>0</v>
      </c>
    </row>
    <row r="566" spans="1:28" s="195" customFormat="1" hidden="1">
      <c r="A566" s="193"/>
      <c r="B566" s="193">
        <v>424</v>
      </c>
      <c r="C566" s="196"/>
      <c r="D566" s="198">
        <f t="shared" ref="D566:E566" si="807">SUM(D567+D568+D569+D570)</f>
        <v>0</v>
      </c>
      <c r="E566" s="198">
        <f t="shared" si="807"/>
        <v>0</v>
      </c>
      <c r="F566" s="204">
        <f t="shared" si="793"/>
        <v>0</v>
      </c>
      <c r="G566" s="198"/>
      <c r="H566" s="198">
        <f t="shared" ref="H566:I566" si="808">SUM(H567+H568+H569+H570)</f>
        <v>0</v>
      </c>
      <c r="I566" s="198">
        <f t="shared" si="808"/>
        <v>0</v>
      </c>
      <c r="J566" s="204">
        <f t="shared" si="797"/>
        <v>0</v>
      </c>
      <c r="K566" s="198">
        <f t="shared" ref="K566:T566" si="809">SUM(K567+K568+K569+K570)</f>
        <v>0</v>
      </c>
      <c r="L566" s="198">
        <f t="shared" si="809"/>
        <v>0</v>
      </c>
      <c r="M566" s="198"/>
      <c r="N566" s="198">
        <f t="shared" si="809"/>
        <v>0</v>
      </c>
      <c r="O566" s="198">
        <f t="shared" si="809"/>
        <v>0</v>
      </c>
      <c r="P566" s="198">
        <f t="shared" si="809"/>
        <v>0</v>
      </c>
      <c r="Q566" s="198">
        <f t="shared" si="809"/>
        <v>0</v>
      </c>
      <c r="R566" s="198">
        <f t="shared" si="809"/>
        <v>0</v>
      </c>
      <c r="S566" s="198">
        <f t="shared" si="809"/>
        <v>0</v>
      </c>
      <c r="T566" s="198">
        <f t="shared" si="809"/>
        <v>0</v>
      </c>
      <c r="U566" s="204">
        <f t="shared" si="800"/>
        <v>0</v>
      </c>
      <c r="V566" s="204">
        <f t="shared" si="798"/>
        <v>0</v>
      </c>
      <c r="W566" s="198">
        <f t="shared" ref="W566" si="810">SUM(W567+W568+W569+W570)</f>
        <v>0</v>
      </c>
      <c r="X566" s="204">
        <f t="shared" si="799"/>
        <v>0</v>
      </c>
      <c r="Y566" s="198">
        <f t="shared" ref="Y566" si="811">SUM(Y567+Y568+Y569+Y570)</f>
        <v>0</v>
      </c>
      <c r="Z566" s="198">
        <f t="shared" ref="Z566" si="812">SUM(Z567+Z568+Z569+Z570)</f>
        <v>0</v>
      </c>
      <c r="AB566" s="297">
        <f t="shared" si="760"/>
        <v>0</v>
      </c>
    </row>
    <row r="567" spans="1:28" s="212" customFormat="1" hidden="1">
      <c r="A567" s="209"/>
      <c r="B567" s="213">
        <v>4241</v>
      </c>
      <c r="C567" s="214" t="s">
        <v>100</v>
      </c>
      <c r="D567" s="203"/>
      <c r="E567" s="203"/>
      <c r="F567" s="204">
        <f t="shared" si="793"/>
        <v>0</v>
      </c>
      <c r="G567" s="204"/>
      <c r="H567" s="203"/>
      <c r="I567" s="203"/>
      <c r="J567" s="204">
        <f t="shared" si="797"/>
        <v>0</v>
      </c>
      <c r="K567" s="203"/>
      <c r="L567" s="203"/>
      <c r="M567" s="203"/>
      <c r="N567" s="203"/>
      <c r="O567" s="203"/>
      <c r="P567" s="203"/>
      <c r="Q567" s="203"/>
      <c r="R567" s="203"/>
      <c r="S567" s="203"/>
      <c r="T567" s="203"/>
      <c r="U567" s="204">
        <f t="shared" si="800"/>
        <v>0</v>
      </c>
      <c r="V567" s="204">
        <f t="shared" si="798"/>
        <v>0</v>
      </c>
      <c r="W567" s="203"/>
      <c r="X567" s="204">
        <f t="shared" si="799"/>
        <v>0</v>
      </c>
      <c r="Y567" s="203"/>
      <c r="Z567" s="203"/>
      <c r="AB567" s="297">
        <f t="shared" si="760"/>
        <v>0</v>
      </c>
    </row>
    <row r="568" spans="1:28" s="212" customFormat="1" hidden="1">
      <c r="A568" s="209"/>
      <c r="B568" s="213">
        <v>4242</v>
      </c>
      <c r="C568" s="215" t="s">
        <v>101</v>
      </c>
      <c r="D568" s="203"/>
      <c r="E568" s="203"/>
      <c r="F568" s="204">
        <f t="shared" si="793"/>
        <v>0</v>
      </c>
      <c r="G568" s="204"/>
      <c r="H568" s="203"/>
      <c r="I568" s="203"/>
      <c r="J568" s="204">
        <f t="shared" si="797"/>
        <v>0</v>
      </c>
      <c r="K568" s="203"/>
      <c r="L568" s="203"/>
      <c r="M568" s="203"/>
      <c r="N568" s="203"/>
      <c r="O568" s="203"/>
      <c r="P568" s="203"/>
      <c r="Q568" s="203"/>
      <c r="R568" s="203"/>
      <c r="S568" s="203"/>
      <c r="T568" s="203"/>
      <c r="U568" s="204">
        <f t="shared" si="800"/>
        <v>0</v>
      </c>
      <c r="V568" s="204">
        <f t="shared" si="798"/>
        <v>0</v>
      </c>
      <c r="W568" s="203"/>
      <c r="X568" s="204">
        <f t="shared" si="799"/>
        <v>0</v>
      </c>
      <c r="Y568" s="203"/>
      <c r="Z568" s="203"/>
      <c r="AB568" s="297">
        <f t="shared" si="760"/>
        <v>0</v>
      </c>
    </row>
    <row r="569" spans="1:28" s="212" customFormat="1" hidden="1">
      <c r="A569" s="209"/>
      <c r="B569" s="213">
        <v>4243</v>
      </c>
      <c r="C569" s="215" t="s">
        <v>102</v>
      </c>
      <c r="D569" s="203"/>
      <c r="E569" s="203"/>
      <c r="F569" s="204">
        <f t="shared" si="793"/>
        <v>0</v>
      </c>
      <c r="G569" s="204"/>
      <c r="H569" s="203"/>
      <c r="I569" s="203"/>
      <c r="J569" s="204">
        <f t="shared" si="797"/>
        <v>0</v>
      </c>
      <c r="K569" s="203"/>
      <c r="L569" s="203"/>
      <c r="M569" s="203"/>
      <c r="N569" s="203"/>
      <c r="O569" s="203"/>
      <c r="P569" s="203"/>
      <c r="Q569" s="203"/>
      <c r="R569" s="203"/>
      <c r="S569" s="203"/>
      <c r="T569" s="203"/>
      <c r="U569" s="204">
        <f t="shared" si="800"/>
        <v>0</v>
      </c>
      <c r="V569" s="204">
        <f t="shared" si="798"/>
        <v>0</v>
      </c>
      <c r="W569" s="203"/>
      <c r="X569" s="204">
        <f t="shared" si="799"/>
        <v>0</v>
      </c>
      <c r="Y569" s="203"/>
      <c r="Z569" s="203"/>
      <c r="AB569" s="297">
        <f t="shared" si="760"/>
        <v>0</v>
      </c>
    </row>
    <row r="570" spans="1:28" s="212" customFormat="1" hidden="1">
      <c r="A570" s="209"/>
      <c r="B570" s="213">
        <v>4244</v>
      </c>
      <c r="C570" s="215" t="s">
        <v>103</v>
      </c>
      <c r="D570" s="203"/>
      <c r="E570" s="203"/>
      <c r="F570" s="204">
        <f t="shared" si="793"/>
        <v>0</v>
      </c>
      <c r="G570" s="204"/>
      <c r="H570" s="203"/>
      <c r="I570" s="203"/>
      <c r="J570" s="204">
        <f t="shared" si="797"/>
        <v>0</v>
      </c>
      <c r="K570" s="203"/>
      <c r="L570" s="203"/>
      <c r="M570" s="203"/>
      <c r="N570" s="203"/>
      <c r="O570" s="203"/>
      <c r="P570" s="203"/>
      <c r="Q570" s="203"/>
      <c r="R570" s="203"/>
      <c r="S570" s="203"/>
      <c r="T570" s="203"/>
      <c r="U570" s="204">
        <f t="shared" si="800"/>
        <v>0</v>
      </c>
      <c r="V570" s="204">
        <f t="shared" si="798"/>
        <v>0</v>
      </c>
      <c r="W570" s="203"/>
      <c r="X570" s="204">
        <f t="shared" si="799"/>
        <v>0</v>
      </c>
      <c r="Y570" s="203"/>
      <c r="Z570" s="203"/>
      <c r="AB570" s="297">
        <f t="shared" si="760"/>
        <v>0</v>
      </c>
    </row>
    <row r="571" spans="1:28" s="195" customFormat="1" hidden="1">
      <c r="A571" s="193"/>
      <c r="B571" s="193">
        <v>426</v>
      </c>
      <c r="C571" s="194"/>
      <c r="D571" s="198">
        <f t="shared" ref="D571:E571" si="813">SUM(D572+D573)</f>
        <v>0</v>
      </c>
      <c r="E571" s="198">
        <f t="shared" si="813"/>
        <v>0</v>
      </c>
      <c r="F571" s="204">
        <f t="shared" si="793"/>
        <v>0</v>
      </c>
      <c r="G571" s="198"/>
      <c r="H571" s="198">
        <f t="shared" ref="H571:I571" si="814">SUM(H572+H573)</f>
        <v>0</v>
      </c>
      <c r="I571" s="198">
        <f t="shared" si="814"/>
        <v>0</v>
      </c>
      <c r="J571" s="204">
        <f t="shared" si="797"/>
        <v>0</v>
      </c>
      <c r="K571" s="198">
        <f t="shared" ref="K571:T571" si="815">SUM(K572+K573)</f>
        <v>0</v>
      </c>
      <c r="L571" s="198">
        <f t="shared" si="815"/>
        <v>0</v>
      </c>
      <c r="M571" s="198"/>
      <c r="N571" s="198">
        <f t="shared" si="815"/>
        <v>0</v>
      </c>
      <c r="O571" s="198">
        <f t="shared" si="815"/>
        <v>0</v>
      </c>
      <c r="P571" s="198">
        <f t="shared" si="815"/>
        <v>0</v>
      </c>
      <c r="Q571" s="198">
        <f t="shared" si="815"/>
        <v>0</v>
      </c>
      <c r="R571" s="198">
        <f t="shared" si="815"/>
        <v>0</v>
      </c>
      <c r="S571" s="198">
        <f t="shared" si="815"/>
        <v>0</v>
      </c>
      <c r="T571" s="198">
        <f t="shared" si="815"/>
        <v>0</v>
      </c>
      <c r="U571" s="204">
        <f t="shared" si="800"/>
        <v>0</v>
      </c>
      <c r="V571" s="204">
        <f t="shared" si="798"/>
        <v>0</v>
      </c>
      <c r="W571" s="198">
        <f t="shared" ref="W571" si="816">SUM(W572+W573)</f>
        <v>0</v>
      </c>
      <c r="X571" s="204">
        <f t="shared" si="799"/>
        <v>0</v>
      </c>
      <c r="Y571" s="198">
        <f t="shared" ref="Y571" si="817">SUM(Y572+Y573)</f>
        <v>0</v>
      </c>
      <c r="Z571" s="198">
        <f t="shared" ref="Z571" si="818">SUM(Z572+Z573)</f>
        <v>0</v>
      </c>
      <c r="AB571" s="297">
        <f t="shared" si="760"/>
        <v>0</v>
      </c>
    </row>
    <row r="572" spans="1:28" s="212" customFormat="1" hidden="1">
      <c r="A572" s="209"/>
      <c r="B572" s="210">
        <v>4262</v>
      </c>
      <c r="C572" s="211" t="s">
        <v>104</v>
      </c>
      <c r="D572" s="203"/>
      <c r="E572" s="203"/>
      <c r="F572" s="204">
        <f t="shared" si="793"/>
        <v>0</v>
      </c>
      <c r="G572" s="204"/>
      <c r="H572" s="203"/>
      <c r="I572" s="203"/>
      <c r="J572" s="204">
        <f t="shared" si="797"/>
        <v>0</v>
      </c>
      <c r="K572" s="203"/>
      <c r="L572" s="203"/>
      <c r="M572" s="203"/>
      <c r="N572" s="203"/>
      <c r="O572" s="203"/>
      <c r="P572" s="203"/>
      <c r="Q572" s="203"/>
      <c r="R572" s="203"/>
      <c r="S572" s="203"/>
      <c r="T572" s="203"/>
      <c r="U572" s="204">
        <f t="shared" si="800"/>
        <v>0</v>
      </c>
      <c r="V572" s="204">
        <f t="shared" si="798"/>
        <v>0</v>
      </c>
      <c r="W572" s="203"/>
      <c r="X572" s="204">
        <f t="shared" si="799"/>
        <v>0</v>
      </c>
      <c r="Y572" s="203"/>
      <c r="Z572" s="203"/>
      <c r="AB572" s="297">
        <f t="shared" si="760"/>
        <v>0</v>
      </c>
    </row>
    <row r="573" spans="1:28" s="212" customFormat="1" hidden="1">
      <c r="A573" s="209"/>
      <c r="B573" s="210">
        <v>4263</v>
      </c>
      <c r="C573" s="211" t="s">
        <v>105</v>
      </c>
      <c r="D573" s="203"/>
      <c r="E573" s="203"/>
      <c r="F573" s="204">
        <f t="shared" si="793"/>
        <v>0</v>
      </c>
      <c r="G573" s="204"/>
      <c r="H573" s="203"/>
      <c r="I573" s="203"/>
      <c r="J573" s="204">
        <f t="shared" si="797"/>
        <v>0</v>
      </c>
      <c r="K573" s="203"/>
      <c r="L573" s="203"/>
      <c r="M573" s="203"/>
      <c r="N573" s="203"/>
      <c r="O573" s="203"/>
      <c r="P573" s="203"/>
      <c r="Q573" s="203"/>
      <c r="R573" s="203"/>
      <c r="S573" s="203"/>
      <c r="T573" s="203"/>
      <c r="U573" s="204">
        <f t="shared" si="800"/>
        <v>0</v>
      </c>
      <c r="V573" s="204">
        <f t="shared" si="798"/>
        <v>0</v>
      </c>
      <c r="W573" s="203"/>
      <c r="X573" s="204">
        <f t="shared" si="799"/>
        <v>0</v>
      </c>
      <c r="Y573" s="203"/>
      <c r="Z573" s="203"/>
      <c r="AB573" s="297">
        <f t="shared" si="760"/>
        <v>0</v>
      </c>
    </row>
    <row r="574" spans="1:28">
      <c r="AB574" s="297">
        <f t="shared" si="760"/>
        <v>0</v>
      </c>
    </row>
    <row r="575" spans="1:28" s="7" customFormat="1">
      <c r="B575" s="6"/>
      <c r="C575" s="10" t="s">
        <v>624</v>
      </c>
      <c r="D575" s="4">
        <f t="shared" ref="D575:E575" si="819">SUM(D576+D633)</f>
        <v>0</v>
      </c>
      <c r="E575" s="4">
        <f t="shared" si="819"/>
        <v>0</v>
      </c>
      <c r="F575" s="204">
        <f t="shared" ref="F575:F578" si="820">SUM(H575:T575)</f>
        <v>30000</v>
      </c>
      <c r="G575" s="4"/>
      <c r="H575" s="4">
        <f t="shared" ref="H575:I575" si="821">SUM(H576+H633)</f>
        <v>0</v>
      </c>
      <c r="I575" s="4">
        <f t="shared" si="821"/>
        <v>15000</v>
      </c>
      <c r="J575" s="204">
        <f t="shared" ref="J575:J635" si="822">SUM(H575:I575)</f>
        <v>15000</v>
      </c>
      <c r="K575" s="4">
        <f t="shared" ref="K575:T575" si="823">SUM(K576+K633)</f>
        <v>0</v>
      </c>
      <c r="L575" s="4">
        <f t="shared" si="823"/>
        <v>0</v>
      </c>
      <c r="M575" s="4"/>
      <c r="N575" s="4">
        <f t="shared" si="823"/>
        <v>0</v>
      </c>
      <c r="O575" s="4">
        <f t="shared" si="823"/>
        <v>0</v>
      </c>
      <c r="P575" s="4">
        <f t="shared" si="823"/>
        <v>0</v>
      </c>
      <c r="Q575" s="4">
        <f t="shared" si="823"/>
        <v>0</v>
      </c>
      <c r="R575" s="4">
        <f t="shared" si="823"/>
        <v>0</v>
      </c>
      <c r="S575" s="4">
        <f t="shared" si="823"/>
        <v>0</v>
      </c>
      <c r="T575" s="4">
        <f t="shared" si="823"/>
        <v>0</v>
      </c>
      <c r="U575" s="204">
        <f>SUM(K575:T575)</f>
        <v>0</v>
      </c>
      <c r="V575" s="204">
        <f t="shared" ref="V575:V638" si="824">SUM(J575+U575)</f>
        <v>15000</v>
      </c>
      <c r="W575" s="4">
        <f t="shared" ref="W575" si="825">SUM(W576+W633)</f>
        <v>0</v>
      </c>
      <c r="X575" s="204">
        <f t="shared" ref="X575:X638" si="826">SUM(V575:W575)</f>
        <v>15000</v>
      </c>
      <c r="Y575" s="4"/>
      <c r="Z575" s="4"/>
      <c r="AB575" s="297">
        <f t="shared" si="760"/>
        <v>0</v>
      </c>
    </row>
    <row r="576" spans="1:28" s="7" customFormat="1">
      <c r="B576" s="6">
        <v>3</v>
      </c>
      <c r="C576" s="7" t="s">
        <v>118</v>
      </c>
      <c r="D576" s="4">
        <f t="shared" ref="D576:E576" si="827">SUM(D577+D589+D622)</f>
        <v>0</v>
      </c>
      <c r="E576" s="4">
        <f t="shared" si="827"/>
        <v>0</v>
      </c>
      <c r="F576" s="204">
        <f t="shared" si="820"/>
        <v>30000</v>
      </c>
      <c r="G576" s="4"/>
      <c r="H576" s="4">
        <f t="shared" ref="H576:I576" si="828">SUM(H577+H589+H622)</f>
        <v>0</v>
      </c>
      <c r="I576" s="4">
        <f t="shared" si="828"/>
        <v>15000</v>
      </c>
      <c r="J576" s="204">
        <f t="shared" si="822"/>
        <v>15000</v>
      </c>
      <c r="K576" s="4">
        <f t="shared" ref="K576:T576" si="829">SUM(K577+K589+K622)</f>
        <v>0</v>
      </c>
      <c r="L576" s="4">
        <f t="shared" si="829"/>
        <v>0</v>
      </c>
      <c r="M576" s="4"/>
      <c r="N576" s="4">
        <f t="shared" si="829"/>
        <v>0</v>
      </c>
      <c r="O576" s="4">
        <f t="shared" si="829"/>
        <v>0</v>
      </c>
      <c r="P576" s="4">
        <f t="shared" si="829"/>
        <v>0</v>
      </c>
      <c r="Q576" s="4">
        <f t="shared" si="829"/>
        <v>0</v>
      </c>
      <c r="R576" s="4">
        <f t="shared" si="829"/>
        <v>0</v>
      </c>
      <c r="S576" s="4">
        <f t="shared" si="829"/>
        <v>0</v>
      </c>
      <c r="T576" s="4">
        <f t="shared" si="829"/>
        <v>0</v>
      </c>
      <c r="U576" s="204">
        <f t="shared" ref="U576:U639" si="830">SUM(K576:T576)</f>
        <v>0</v>
      </c>
      <c r="V576" s="204">
        <f t="shared" si="824"/>
        <v>15000</v>
      </c>
      <c r="W576" s="4">
        <f t="shared" ref="W576" si="831">SUM(W577+W589+W622)</f>
        <v>0</v>
      </c>
      <c r="X576" s="204">
        <f t="shared" si="826"/>
        <v>15000</v>
      </c>
      <c r="Y576" s="4"/>
      <c r="Z576" s="4"/>
      <c r="AB576" s="297">
        <f t="shared" si="760"/>
        <v>0</v>
      </c>
    </row>
    <row r="577" spans="1:28" s="7" customFormat="1" hidden="1">
      <c r="B577" s="6">
        <v>31</v>
      </c>
      <c r="D577" s="4">
        <f t="shared" ref="D577:E577" si="832">SUM(D578+D583+D585)</f>
        <v>0</v>
      </c>
      <c r="E577" s="4">
        <f t="shared" si="832"/>
        <v>0</v>
      </c>
      <c r="F577" s="204">
        <f t="shared" si="820"/>
        <v>0</v>
      </c>
      <c r="G577" s="4"/>
      <c r="H577" s="4">
        <f t="shared" ref="H577:I577" si="833">SUM(H578+H583+H585)</f>
        <v>0</v>
      </c>
      <c r="I577" s="4">
        <f t="shared" si="833"/>
        <v>0</v>
      </c>
      <c r="J577" s="204">
        <f t="shared" si="822"/>
        <v>0</v>
      </c>
      <c r="K577" s="4">
        <f t="shared" ref="K577:T577" si="834">SUM(K578+K583+K585)</f>
        <v>0</v>
      </c>
      <c r="L577" s="4">
        <f t="shared" si="834"/>
        <v>0</v>
      </c>
      <c r="M577" s="4"/>
      <c r="N577" s="4">
        <f t="shared" si="834"/>
        <v>0</v>
      </c>
      <c r="O577" s="4">
        <f t="shared" si="834"/>
        <v>0</v>
      </c>
      <c r="P577" s="4">
        <f t="shared" si="834"/>
        <v>0</v>
      </c>
      <c r="Q577" s="4">
        <f t="shared" si="834"/>
        <v>0</v>
      </c>
      <c r="R577" s="4">
        <f t="shared" si="834"/>
        <v>0</v>
      </c>
      <c r="S577" s="4">
        <f t="shared" si="834"/>
        <v>0</v>
      </c>
      <c r="T577" s="4">
        <f t="shared" si="834"/>
        <v>0</v>
      </c>
      <c r="U577" s="204">
        <f t="shared" si="830"/>
        <v>0</v>
      </c>
      <c r="V577" s="204">
        <f t="shared" si="824"/>
        <v>0</v>
      </c>
      <c r="W577" s="4">
        <f t="shared" ref="W577" si="835">SUM(W578+W583+W585)</f>
        <v>0</v>
      </c>
      <c r="X577" s="204">
        <f t="shared" si="826"/>
        <v>0</v>
      </c>
      <c r="Y577" s="4"/>
      <c r="Z577" s="4"/>
      <c r="AB577" s="297">
        <f t="shared" si="760"/>
        <v>0</v>
      </c>
    </row>
    <row r="578" spans="1:28" s="7" customFormat="1" hidden="1">
      <c r="B578" s="6">
        <v>311</v>
      </c>
      <c r="D578" s="4">
        <f t="shared" ref="D578:E578" si="836">SUM(D579+D580+D581+D582)</f>
        <v>0</v>
      </c>
      <c r="E578" s="4">
        <f t="shared" si="836"/>
        <v>0</v>
      </c>
      <c r="F578" s="204">
        <f t="shared" si="820"/>
        <v>0</v>
      </c>
      <c r="G578" s="4"/>
      <c r="H578" s="4">
        <f t="shared" ref="H578:I578" si="837">SUM(H579+H580+H581+H582)</f>
        <v>0</v>
      </c>
      <c r="I578" s="4">
        <f t="shared" si="837"/>
        <v>0</v>
      </c>
      <c r="J578" s="204">
        <f t="shared" si="822"/>
        <v>0</v>
      </c>
      <c r="K578" s="4">
        <f t="shared" ref="K578:T578" si="838">SUM(K579+K580+K581+K582)</f>
        <v>0</v>
      </c>
      <c r="L578" s="4">
        <f t="shared" si="838"/>
        <v>0</v>
      </c>
      <c r="M578" s="4"/>
      <c r="N578" s="4">
        <f t="shared" si="838"/>
        <v>0</v>
      </c>
      <c r="O578" s="4">
        <f t="shared" si="838"/>
        <v>0</v>
      </c>
      <c r="P578" s="4">
        <f t="shared" si="838"/>
        <v>0</v>
      </c>
      <c r="Q578" s="4">
        <f t="shared" si="838"/>
        <v>0</v>
      </c>
      <c r="R578" s="4">
        <f t="shared" si="838"/>
        <v>0</v>
      </c>
      <c r="S578" s="4">
        <f t="shared" si="838"/>
        <v>0</v>
      </c>
      <c r="T578" s="4">
        <f t="shared" si="838"/>
        <v>0</v>
      </c>
      <c r="U578" s="204">
        <f t="shared" si="830"/>
        <v>0</v>
      </c>
      <c r="V578" s="204">
        <f t="shared" si="824"/>
        <v>0</v>
      </c>
      <c r="W578" s="4">
        <f t="shared" ref="W578" si="839">SUM(W579+W580+W581+W582)</f>
        <v>0</v>
      </c>
      <c r="X578" s="204">
        <f t="shared" si="826"/>
        <v>0</v>
      </c>
      <c r="Y578" s="4"/>
      <c r="Z578" s="4"/>
      <c r="AB578" s="297">
        <f t="shared" si="760"/>
        <v>0</v>
      </c>
    </row>
    <row r="579" spans="1:28" s="205" customFormat="1" hidden="1">
      <c r="A579" s="200"/>
      <c r="B579" s="201" t="s">
        <v>0</v>
      </c>
      <c r="C579" s="202" t="s">
        <v>1</v>
      </c>
      <c r="D579" s="203"/>
      <c r="E579" s="203"/>
      <c r="F579" s="204">
        <f t="shared" ref="F579" si="840">SUM(H579:T579)</f>
        <v>0</v>
      </c>
      <c r="G579" s="204"/>
      <c r="H579" s="203"/>
      <c r="I579" s="203"/>
      <c r="J579" s="204">
        <f t="shared" si="822"/>
        <v>0</v>
      </c>
      <c r="K579" s="203"/>
      <c r="L579" s="203"/>
      <c r="M579" s="203"/>
      <c r="N579" s="203"/>
      <c r="O579" s="203"/>
      <c r="P579" s="203"/>
      <c r="Q579" s="203"/>
      <c r="R579" s="203"/>
      <c r="S579" s="203"/>
      <c r="T579" s="203"/>
      <c r="U579" s="204">
        <f t="shared" si="830"/>
        <v>0</v>
      </c>
      <c r="V579" s="204">
        <f t="shared" si="824"/>
        <v>0</v>
      </c>
      <c r="W579" s="203"/>
      <c r="X579" s="204">
        <f t="shared" si="826"/>
        <v>0</v>
      </c>
      <c r="Y579" s="203"/>
      <c r="Z579" s="203"/>
      <c r="AB579" s="297">
        <f t="shared" si="760"/>
        <v>0</v>
      </c>
    </row>
    <row r="580" spans="1:28" s="205" customFormat="1" hidden="1">
      <c r="A580" s="200"/>
      <c r="B580" s="201" t="s">
        <v>2</v>
      </c>
      <c r="C580" s="202" t="s">
        <v>3</v>
      </c>
      <c r="D580" s="203"/>
      <c r="E580" s="203"/>
      <c r="F580" s="204">
        <f t="shared" ref="F580:F634" si="841">SUM(H580:T580)</f>
        <v>0</v>
      </c>
      <c r="G580" s="204"/>
      <c r="H580" s="203"/>
      <c r="I580" s="203"/>
      <c r="J580" s="204">
        <f t="shared" si="822"/>
        <v>0</v>
      </c>
      <c r="K580" s="203"/>
      <c r="L580" s="203"/>
      <c r="M580" s="203"/>
      <c r="N580" s="203"/>
      <c r="O580" s="203"/>
      <c r="P580" s="203"/>
      <c r="Q580" s="203"/>
      <c r="R580" s="203"/>
      <c r="S580" s="203"/>
      <c r="T580" s="203"/>
      <c r="U580" s="204">
        <f t="shared" si="830"/>
        <v>0</v>
      </c>
      <c r="V580" s="204">
        <f t="shared" si="824"/>
        <v>0</v>
      </c>
      <c r="W580" s="203"/>
      <c r="X580" s="204">
        <f t="shared" si="826"/>
        <v>0</v>
      </c>
      <c r="Y580" s="203"/>
      <c r="Z580" s="203"/>
      <c r="AB580" s="297">
        <f t="shared" si="760"/>
        <v>0</v>
      </c>
    </row>
    <row r="581" spans="1:28" s="205" customFormat="1" hidden="1">
      <c r="A581" s="200"/>
      <c r="B581" s="201" t="s">
        <v>4</v>
      </c>
      <c r="C581" s="202" t="s">
        <v>5</v>
      </c>
      <c r="D581" s="203"/>
      <c r="E581" s="203"/>
      <c r="F581" s="204">
        <f t="shared" si="841"/>
        <v>0</v>
      </c>
      <c r="G581" s="204"/>
      <c r="H581" s="203"/>
      <c r="I581" s="203"/>
      <c r="J581" s="204">
        <f t="shared" si="822"/>
        <v>0</v>
      </c>
      <c r="K581" s="203"/>
      <c r="L581" s="203"/>
      <c r="M581" s="203"/>
      <c r="N581" s="203"/>
      <c r="O581" s="203"/>
      <c r="P581" s="203"/>
      <c r="Q581" s="203"/>
      <c r="R581" s="203"/>
      <c r="S581" s="203"/>
      <c r="T581" s="203"/>
      <c r="U581" s="204">
        <f t="shared" si="830"/>
        <v>0</v>
      </c>
      <c r="V581" s="204">
        <f t="shared" si="824"/>
        <v>0</v>
      </c>
      <c r="W581" s="203"/>
      <c r="X581" s="204">
        <f t="shared" si="826"/>
        <v>0</v>
      </c>
      <c r="Y581" s="203"/>
      <c r="Z581" s="203"/>
      <c r="AB581" s="297">
        <f t="shared" si="760"/>
        <v>0</v>
      </c>
    </row>
    <row r="582" spans="1:28" s="205" customFormat="1" hidden="1">
      <c r="A582" s="200"/>
      <c r="B582" s="201" t="s">
        <v>6</v>
      </c>
      <c r="C582" s="202" t="s">
        <v>7</v>
      </c>
      <c r="D582" s="203"/>
      <c r="E582" s="203"/>
      <c r="F582" s="204">
        <f t="shared" si="841"/>
        <v>0</v>
      </c>
      <c r="G582" s="204"/>
      <c r="H582" s="203"/>
      <c r="I582" s="203"/>
      <c r="J582" s="204">
        <f t="shared" si="822"/>
        <v>0</v>
      </c>
      <c r="K582" s="203"/>
      <c r="L582" s="203"/>
      <c r="M582" s="203"/>
      <c r="N582" s="203"/>
      <c r="O582" s="203"/>
      <c r="P582" s="203"/>
      <c r="Q582" s="203"/>
      <c r="R582" s="203"/>
      <c r="S582" s="203"/>
      <c r="T582" s="203"/>
      <c r="U582" s="204">
        <f t="shared" si="830"/>
        <v>0</v>
      </c>
      <c r="V582" s="204">
        <f t="shared" si="824"/>
        <v>0</v>
      </c>
      <c r="W582" s="203"/>
      <c r="X582" s="204">
        <f t="shared" si="826"/>
        <v>0</v>
      </c>
      <c r="Y582" s="203"/>
      <c r="Z582" s="203"/>
      <c r="AB582" s="297">
        <f t="shared" si="760"/>
        <v>0</v>
      </c>
    </row>
    <row r="583" spans="1:28" s="192" customFormat="1" hidden="1">
      <c r="A583" s="189"/>
      <c r="B583" s="189">
        <v>312</v>
      </c>
      <c r="C583" s="190"/>
      <c r="D583" s="191">
        <f>SUM(D584)</f>
        <v>0</v>
      </c>
      <c r="E583" s="191">
        <f t="shared" ref="E583:W583" si="842">SUM(E584)</f>
        <v>0</v>
      </c>
      <c r="F583" s="204">
        <f t="shared" si="841"/>
        <v>0</v>
      </c>
      <c r="G583" s="191"/>
      <c r="H583" s="191">
        <f t="shared" si="842"/>
        <v>0</v>
      </c>
      <c r="I583" s="191">
        <f t="shared" si="842"/>
        <v>0</v>
      </c>
      <c r="J583" s="204">
        <f t="shared" si="822"/>
        <v>0</v>
      </c>
      <c r="K583" s="191">
        <f t="shared" si="842"/>
        <v>0</v>
      </c>
      <c r="L583" s="191">
        <f t="shared" si="842"/>
        <v>0</v>
      </c>
      <c r="M583" s="191"/>
      <c r="N583" s="191">
        <f t="shared" si="842"/>
        <v>0</v>
      </c>
      <c r="O583" s="191">
        <f t="shared" si="842"/>
        <v>0</v>
      </c>
      <c r="P583" s="191">
        <f t="shared" si="842"/>
        <v>0</v>
      </c>
      <c r="Q583" s="191">
        <f t="shared" si="842"/>
        <v>0</v>
      </c>
      <c r="R583" s="191">
        <f t="shared" si="842"/>
        <v>0</v>
      </c>
      <c r="S583" s="191">
        <f t="shared" si="842"/>
        <v>0</v>
      </c>
      <c r="T583" s="191">
        <f t="shared" si="842"/>
        <v>0</v>
      </c>
      <c r="U583" s="204">
        <f t="shared" si="830"/>
        <v>0</v>
      </c>
      <c r="V583" s="204">
        <f t="shared" si="824"/>
        <v>0</v>
      </c>
      <c r="W583" s="191">
        <f t="shared" si="842"/>
        <v>0</v>
      </c>
      <c r="X583" s="204">
        <f t="shared" si="826"/>
        <v>0</v>
      </c>
      <c r="Y583" s="191"/>
      <c r="Z583" s="191"/>
      <c r="AB583" s="297">
        <f t="shared" si="760"/>
        <v>0</v>
      </c>
    </row>
    <row r="584" spans="1:28" s="205" customFormat="1" hidden="1">
      <c r="A584" s="200"/>
      <c r="B584" s="201" t="s">
        <v>8</v>
      </c>
      <c r="C584" s="202" t="s">
        <v>9</v>
      </c>
      <c r="D584" s="203"/>
      <c r="E584" s="203"/>
      <c r="F584" s="204">
        <f t="shared" si="841"/>
        <v>0</v>
      </c>
      <c r="G584" s="204"/>
      <c r="H584" s="203"/>
      <c r="I584" s="203"/>
      <c r="J584" s="204">
        <f t="shared" si="822"/>
        <v>0</v>
      </c>
      <c r="K584" s="203"/>
      <c r="L584" s="203"/>
      <c r="M584" s="203"/>
      <c r="N584" s="203"/>
      <c r="O584" s="203"/>
      <c r="P584" s="203"/>
      <c r="Q584" s="203"/>
      <c r="R584" s="203"/>
      <c r="S584" s="203"/>
      <c r="T584" s="203"/>
      <c r="U584" s="204">
        <f t="shared" si="830"/>
        <v>0</v>
      </c>
      <c r="V584" s="204">
        <f t="shared" si="824"/>
        <v>0</v>
      </c>
      <c r="W584" s="203"/>
      <c r="X584" s="204">
        <f t="shared" si="826"/>
        <v>0</v>
      </c>
      <c r="Y584" s="203"/>
      <c r="Z584" s="203"/>
      <c r="AB584" s="297">
        <f t="shared" si="760"/>
        <v>0</v>
      </c>
    </row>
    <row r="585" spans="1:28" s="192" customFormat="1" hidden="1">
      <c r="A585" s="189"/>
      <c r="B585" s="189">
        <v>313</v>
      </c>
      <c r="C585" s="190"/>
      <c r="D585" s="191">
        <f t="shared" ref="D585:E585" si="843">SUM(D586+D587+D588)</f>
        <v>0</v>
      </c>
      <c r="E585" s="191">
        <f t="shared" si="843"/>
        <v>0</v>
      </c>
      <c r="F585" s="204">
        <f t="shared" si="841"/>
        <v>0</v>
      </c>
      <c r="G585" s="191"/>
      <c r="H585" s="191">
        <f t="shared" ref="H585:I585" si="844">SUM(H586+H587+H588)</f>
        <v>0</v>
      </c>
      <c r="I585" s="191">
        <f t="shared" si="844"/>
        <v>0</v>
      </c>
      <c r="J585" s="204">
        <f t="shared" si="822"/>
        <v>0</v>
      </c>
      <c r="K585" s="191">
        <f t="shared" ref="K585:T585" si="845">SUM(K586+K587+K588)</f>
        <v>0</v>
      </c>
      <c r="L585" s="191">
        <f t="shared" si="845"/>
        <v>0</v>
      </c>
      <c r="M585" s="191"/>
      <c r="N585" s="191">
        <f t="shared" si="845"/>
        <v>0</v>
      </c>
      <c r="O585" s="191">
        <f t="shared" si="845"/>
        <v>0</v>
      </c>
      <c r="P585" s="191">
        <f t="shared" si="845"/>
        <v>0</v>
      </c>
      <c r="Q585" s="191">
        <f t="shared" si="845"/>
        <v>0</v>
      </c>
      <c r="R585" s="191">
        <f t="shared" si="845"/>
        <v>0</v>
      </c>
      <c r="S585" s="191">
        <f t="shared" si="845"/>
        <v>0</v>
      </c>
      <c r="T585" s="191">
        <f t="shared" si="845"/>
        <v>0</v>
      </c>
      <c r="U585" s="204">
        <f t="shared" si="830"/>
        <v>0</v>
      </c>
      <c r="V585" s="204">
        <f t="shared" si="824"/>
        <v>0</v>
      </c>
      <c r="W585" s="191">
        <f t="shared" ref="W585" si="846">SUM(W586+W587+W588)</f>
        <v>0</v>
      </c>
      <c r="X585" s="204">
        <f t="shared" si="826"/>
        <v>0</v>
      </c>
      <c r="Y585" s="191"/>
      <c r="Z585" s="191"/>
      <c r="AB585" s="297">
        <f t="shared" si="760"/>
        <v>0</v>
      </c>
    </row>
    <row r="586" spans="1:28" s="205" customFormat="1" hidden="1">
      <c r="A586" s="200"/>
      <c r="B586" s="201" t="s">
        <v>10</v>
      </c>
      <c r="C586" s="202" t="s">
        <v>11</v>
      </c>
      <c r="D586" s="203"/>
      <c r="E586" s="203"/>
      <c r="F586" s="204">
        <f t="shared" si="841"/>
        <v>0</v>
      </c>
      <c r="G586" s="204"/>
      <c r="H586" s="203"/>
      <c r="I586" s="203"/>
      <c r="J586" s="204">
        <f t="shared" si="822"/>
        <v>0</v>
      </c>
      <c r="K586" s="203"/>
      <c r="L586" s="203"/>
      <c r="M586" s="203"/>
      <c r="N586" s="203"/>
      <c r="O586" s="203"/>
      <c r="P586" s="203"/>
      <c r="Q586" s="203"/>
      <c r="R586" s="203"/>
      <c r="S586" s="203"/>
      <c r="T586" s="203"/>
      <c r="U586" s="204">
        <f t="shared" si="830"/>
        <v>0</v>
      </c>
      <c r="V586" s="204">
        <f t="shared" si="824"/>
        <v>0</v>
      </c>
      <c r="W586" s="203"/>
      <c r="X586" s="204">
        <f t="shared" si="826"/>
        <v>0</v>
      </c>
      <c r="Y586" s="203"/>
      <c r="Z586" s="203"/>
      <c r="AB586" s="297">
        <f t="shared" si="760"/>
        <v>0</v>
      </c>
    </row>
    <row r="587" spans="1:28" s="205" customFormat="1" hidden="1">
      <c r="A587" s="200"/>
      <c r="B587" s="201" t="s">
        <v>12</v>
      </c>
      <c r="C587" s="202" t="s">
        <v>13</v>
      </c>
      <c r="D587" s="203"/>
      <c r="E587" s="203"/>
      <c r="F587" s="204">
        <f t="shared" si="841"/>
        <v>0</v>
      </c>
      <c r="G587" s="204"/>
      <c r="H587" s="203"/>
      <c r="I587" s="203"/>
      <c r="J587" s="204">
        <f t="shared" si="822"/>
        <v>0</v>
      </c>
      <c r="K587" s="203"/>
      <c r="L587" s="203"/>
      <c r="M587" s="203"/>
      <c r="N587" s="203"/>
      <c r="O587" s="203"/>
      <c r="P587" s="203"/>
      <c r="Q587" s="203"/>
      <c r="R587" s="203"/>
      <c r="S587" s="203"/>
      <c r="T587" s="203"/>
      <c r="U587" s="204">
        <f t="shared" si="830"/>
        <v>0</v>
      </c>
      <c r="V587" s="204">
        <f t="shared" si="824"/>
        <v>0</v>
      </c>
      <c r="W587" s="203"/>
      <c r="X587" s="204">
        <f t="shared" si="826"/>
        <v>0</v>
      </c>
      <c r="Y587" s="203"/>
      <c r="Z587" s="203"/>
      <c r="AB587" s="297">
        <f t="shared" si="760"/>
        <v>0</v>
      </c>
    </row>
    <row r="588" spans="1:28" s="205" customFormat="1" ht="12.75" hidden="1" customHeight="1">
      <c r="A588" s="200"/>
      <c r="B588" s="201" t="s">
        <v>14</v>
      </c>
      <c r="C588" s="202" t="s">
        <v>15</v>
      </c>
      <c r="D588" s="203"/>
      <c r="E588" s="203"/>
      <c r="F588" s="204">
        <f t="shared" si="841"/>
        <v>0</v>
      </c>
      <c r="G588" s="204"/>
      <c r="H588" s="203"/>
      <c r="I588" s="203"/>
      <c r="J588" s="204">
        <f t="shared" si="822"/>
        <v>0</v>
      </c>
      <c r="K588" s="203"/>
      <c r="L588" s="203"/>
      <c r="M588" s="203"/>
      <c r="N588" s="203"/>
      <c r="O588" s="203"/>
      <c r="P588" s="203"/>
      <c r="Q588" s="203"/>
      <c r="R588" s="203"/>
      <c r="S588" s="203"/>
      <c r="T588" s="203"/>
      <c r="U588" s="204">
        <f t="shared" si="830"/>
        <v>0</v>
      </c>
      <c r="V588" s="204">
        <f t="shared" si="824"/>
        <v>0</v>
      </c>
      <c r="W588" s="203"/>
      <c r="X588" s="204">
        <f t="shared" si="826"/>
        <v>0</v>
      </c>
      <c r="Y588" s="203"/>
      <c r="Z588" s="203"/>
      <c r="AB588" s="297">
        <f t="shared" si="760"/>
        <v>0</v>
      </c>
    </row>
    <row r="589" spans="1:28" s="192" customFormat="1" ht="12.75" customHeight="1">
      <c r="A589" s="189"/>
      <c r="B589" s="189">
        <v>32</v>
      </c>
      <c r="C589" s="190" t="s">
        <v>589</v>
      </c>
      <c r="D589" s="191">
        <f t="shared" ref="D589:E589" si="847">SUM(D590+D595+D602+D612+D614)</f>
        <v>0</v>
      </c>
      <c r="E589" s="191">
        <f t="shared" si="847"/>
        <v>0</v>
      </c>
      <c r="F589" s="204">
        <f t="shared" si="841"/>
        <v>30000</v>
      </c>
      <c r="G589" s="191"/>
      <c r="H589" s="191">
        <f t="shared" ref="H589:I589" si="848">SUM(H590+H595+H602+H612+H614)</f>
        <v>0</v>
      </c>
      <c r="I589" s="191">
        <f t="shared" si="848"/>
        <v>15000</v>
      </c>
      <c r="J589" s="204">
        <f t="shared" si="822"/>
        <v>15000</v>
      </c>
      <c r="K589" s="191">
        <f t="shared" ref="K589:T589" si="849">SUM(K590+K595+K602+K612+K614)</f>
        <v>0</v>
      </c>
      <c r="L589" s="191">
        <f t="shared" si="849"/>
        <v>0</v>
      </c>
      <c r="M589" s="191"/>
      <c r="N589" s="191">
        <f t="shared" si="849"/>
        <v>0</v>
      </c>
      <c r="O589" s="191">
        <f t="shared" si="849"/>
        <v>0</v>
      </c>
      <c r="P589" s="191">
        <f t="shared" si="849"/>
        <v>0</v>
      </c>
      <c r="Q589" s="191">
        <f t="shared" si="849"/>
        <v>0</v>
      </c>
      <c r="R589" s="191">
        <f t="shared" si="849"/>
        <v>0</v>
      </c>
      <c r="S589" s="191">
        <f t="shared" si="849"/>
        <v>0</v>
      </c>
      <c r="T589" s="191">
        <f t="shared" si="849"/>
        <v>0</v>
      </c>
      <c r="U589" s="204">
        <f t="shared" si="830"/>
        <v>0</v>
      </c>
      <c r="V589" s="204">
        <f t="shared" si="824"/>
        <v>15000</v>
      </c>
      <c r="W589" s="191">
        <f t="shared" ref="W589" si="850">SUM(W590+W595+W602+W612+W614)</f>
        <v>0</v>
      </c>
      <c r="X589" s="204">
        <f t="shared" si="826"/>
        <v>15000</v>
      </c>
      <c r="Y589" s="191"/>
      <c r="Z589" s="191"/>
      <c r="AB589" s="297">
        <f t="shared" si="760"/>
        <v>0</v>
      </c>
    </row>
    <row r="590" spans="1:28" s="192" customFormat="1" ht="12.75" hidden="1" customHeight="1">
      <c r="A590" s="189"/>
      <c r="B590" s="189">
        <v>321</v>
      </c>
      <c r="C590" s="190"/>
      <c r="D590" s="191">
        <f t="shared" ref="D590:E590" si="851">SUM(D591+D592+D593+D594)</f>
        <v>0</v>
      </c>
      <c r="E590" s="191">
        <f t="shared" si="851"/>
        <v>0</v>
      </c>
      <c r="F590" s="204">
        <f t="shared" si="841"/>
        <v>0</v>
      </c>
      <c r="G590" s="191"/>
      <c r="H590" s="191">
        <f t="shared" ref="H590:I590" si="852">SUM(H591+H592+H593+H594)</f>
        <v>0</v>
      </c>
      <c r="I590" s="191">
        <f t="shared" si="852"/>
        <v>0</v>
      </c>
      <c r="J590" s="204">
        <f t="shared" si="822"/>
        <v>0</v>
      </c>
      <c r="K590" s="191">
        <f t="shared" ref="K590:T590" si="853">SUM(K591+K592+K593+K594)</f>
        <v>0</v>
      </c>
      <c r="L590" s="191">
        <f t="shared" si="853"/>
        <v>0</v>
      </c>
      <c r="M590" s="191"/>
      <c r="N590" s="191">
        <f t="shared" si="853"/>
        <v>0</v>
      </c>
      <c r="O590" s="191">
        <f t="shared" si="853"/>
        <v>0</v>
      </c>
      <c r="P590" s="191">
        <f t="shared" si="853"/>
        <v>0</v>
      </c>
      <c r="Q590" s="191">
        <f t="shared" si="853"/>
        <v>0</v>
      </c>
      <c r="R590" s="191">
        <f t="shared" si="853"/>
        <v>0</v>
      </c>
      <c r="S590" s="191">
        <f t="shared" si="853"/>
        <v>0</v>
      </c>
      <c r="T590" s="191">
        <f t="shared" si="853"/>
        <v>0</v>
      </c>
      <c r="U590" s="204">
        <f t="shared" si="830"/>
        <v>0</v>
      </c>
      <c r="V590" s="204">
        <f t="shared" si="824"/>
        <v>0</v>
      </c>
      <c r="W590" s="191">
        <f t="shared" ref="W590" si="854">SUM(W591+W592+W593+W594)</f>
        <v>0</v>
      </c>
      <c r="X590" s="204">
        <f t="shared" si="826"/>
        <v>0</v>
      </c>
      <c r="Y590" s="191"/>
      <c r="Z590" s="191"/>
      <c r="AB590" s="297">
        <f t="shared" si="760"/>
        <v>0</v>
      </c>
    </row>
    <row r="591" spans="1:28" s="205" customFormat="1" hidden="1">
      <c r="A591" s="200"/>
      <c r="B591" s="201" t="s">
        <v>16</v>
      </c>
      <c r="C591" s="202" t="s">
        <v>17</v>
      </c>
      <c r="D591" s="203"/>
      <c r="E591" s="203"/>
      <c r="F591" s="204">
        <f t="shared" si="841"/>
        <v>0</v>
      </c>
      <c r="G591" s="204"/>
      <c r="H591" s="203"/>
      <c r="I591" s="203"/>
      <c r="J591" s="204">
        <f t="shared" si="822"/>
        <v>0</v>
      </c>
      <c r="K591" s="203"/>
      <c r="L591" s="203"/>
      <c r="M591" s="203"/>
      <c r="N591" s="203"/>
      <c r="O591" s="203"/>
      <c r="P591" s="203"/>
      <c r="Q591" s="203"/>
      <c r="R591" s="203"/>
      <c r="S591" s="203"/>
      <c r="T591" s="203"/>
      <c r="U591" s="204">
        <f t="shared" si="830"/>
        <v>0</v>
      </c>
      <c r="V591" s="204">
        <f t="shared" si="824"/>
        <v>0</v>
      </c>
      <c r="W591" s="203"/>
      <c r="X591" s="204">
        <f t="shared" si="826"/>
        <v>0</v>
      </c>
      <c r="Y591" s="203"/>
      <c r="Z591" s="203"/>
      <c r="AB591" s="297">
        <f t="shared" ref="AB591:AB654" si="855">SUM(H591+U591)</f>
        <v>0</v>
      </c>
    </row>
    <row r="592" spans="1:28" s="205" customFormat="1" hidden="1">
      <c r="A592" s="200"/>
      <c r="B592" s="201" t="s">
        <v>18</v>
      </c>
      <c r="C592" s="202" t="s">
        <v>19</v>
      </c>
      <c r="D592" s="203"/>
      <c r="E592" s="203"/>
      <c r="F592" s="204">
        <f t="shared" si="841"/>
        <v>0</v>
      </c>
      <c r="G592" s="204"/>
      <c r="H592" s="203"/>
      <c r="I592" s="203"/>
      <c r="J592" s="204">
        <f t="shared" si="822"/>
        <v>0</v>
      </c>
      <c r="K592" s="203"/>
      <c r="L592" s="203"/>
      <c r="M592" s="203"/>
      <c r="N592" s="203"/>
      <c r="O592" s="203"/>
      <c r="P592" s="203"/>
      <c r="Q592" s="203"/>
      <c r="R592" s="203"/>
      <c r="S592" s="203"/>
      <c r="T592" s="203"/>
      <c r="U592" s="204">
        <f t="shared" si="830"/>
        <v>0</v>
      </c>
      <c r="V592" s="204">
        <f t="shared" si="824"/>
        <v>0</v>
      </c>
      <c r="W592" s="203"/>
      <c r="X592" s="204">
        <f t="shared" si="826"/>
        <v>0</v>
      </c>
      <c r="Y592" s="203"/>
      <c r="Z592" s="203"/>
      <c r="AB592" s="297">
        <f t="shared" si="855"/>
        <v>0</v>
      </c>
    </row>
    <row r="593" spans="1:28" s="205" customFormat="1" hidden="1">
      <c r="A593" s="200"/>
      <c r="B593" s="201" t="s">
        <v>20</v>
      </c>
      <c r="C593" s="202" t="s">
        <v>21</v>
      </c>
      <c r="D593" s="203"/>
      <c r="E593" s="203"/>
      <c r="F593" s="204">
        <f t="shared" si="841"/>
        <v>0</v>
      </c>
      <c r="G593" s="204"/>
      <c r="H593" s="203"/>
      <c r="I593" s="203"/>
      <c r="J593" s="204">
        <f t="shared" si="822"/>
        <v>0</v>
      </c>
      <c r="K593" s="203"/>
      <c r="L593" s="203"/>
      <c r="M593" s="203"/>
      <c r="N593" s="203"/>
      <c r="O593" s="203"/>
      <c r="P593" s="203"/>
      <c r="Q593" s="203"/>
      <c r="R593" s="203"/>
      <c r="S593" s="203"/>
      <c r="T593" s="203"/>
      <c r="U593" s="204">
        <f t="shared" si="830"/>
        <v>0</v>
      </c>
      <c r="V593" s="204">
        <f t="shared" si="824"/>
        <v>0</v>
      </c>
      <c r="W593" s="203"/>
      <c r="X593" s="204">
        <f t="shared" si="826"/>
        <v>0</v>
      </c>
      <c r="Y593" s="203"/>
      <c r="Z593" s="203"/>
      <c r="AB593" s="297">
        <f t="shared" si="855"/>
        <v>0</v>
      </c>
    </row>
    <row r="594" spans="1:28" s="205" customFormat="1" hidden="1">
      <c r="A594" s="200"/>
      <c r="B594" s="200">
        <v>3214</v>
      </c>
      <c r="C594" s="202" t="s">
        <v>22</v>
      </c>
      <c r="D594" s="203"/>
      <c r="E594" s="203"/>
      <c r="F594" s="204">
        <f t="shared" si="841"/>
        <v>0</v>
      </c>
      <c r="G594" s="204"/>
      <c r="H594" s="203"/>
      <c r="I594" s="203"/>
      <c r="J594" s="204">
        <f t="shared" si="822"/>
        <v>0</v>
      </c>
      <c r="K594" s="203"/>
      <c r="L594" s="203"/>
      <c r="M594" s="203"/>
      <c r="N594" s="203"/>
      <c r="O594" s="203"/>
      <c r="P594" s="203"/>
      <c r="Q594" s="203"/>
      <c r="R594" s="203"/>
      <c r="S594" s="203"/>
      <c r="T594" s="203"/>
      <c r="U594" s="204">
        <f t="shared" si="830"/>
        <v>0</v>
      </c>
      <c r="V594" s="204">
        <f t="shared" si="824"/>
        <v>0</v>
      </c>
      <c r="W594" s="203"/>
      <c r="X594" s="204">
        <f t="shared" si="826"/>
        <v>0</v>
      </c>
      <c r="Y594" s="203"/>
      <c r="Z594" s="203"/>
      <c r="AB594" s="297">
        <f t="shared" si="855"/>
        <v>0</v>
      </c>
    </row>
    <row r="595" spans="1:28" s="192" customFormat="1">
      <c r="A595" s="189"/>
      <c r="B595" s="189">
        <v>322</v>
      </c>
      <c r="C595" s="190" t="s">
        <v>591</v>
      </c>
      <c r="D595" s="191">
        <f t="shared" ref="D595:E595" si="856">SUM(D596+D597+D598+D599+D600+D601)</f>
        <v>0</v>
      </c>
      <c r="E595" s="191">
        <f t="shared" si="856"/>
        <v>0</v>
      </c>
      <c r="F595" s="204">
        <f t="shared" si="841"/>
        <v>6000</v>
      </c>
      <c r="G595" s="191"/>
      <c r="H595" s="191">
        <f t="shared" ref="H595:I595" si="857">SUM(H596+H597+H598+H599+H600+H601)</f>
        <v>0</v>
      </c>
      <c r="I595" s="191">
        <f t="shared" si="857"/>
        <v>3000</v>
      </c>
      <c r="J595" s="204">
        <f t="shared" si="822"/>
        <v>3000</v>
      </c>
      <c r="K595" s="191">
        <f t="shared" ref="K595:T595" si="858">SUM(K596+K597+K598+K599+K600+K601)</f>
        <v>0</v>
      </c>
      <c r="L595" s="191">
        <f t="shared" si="858"/>
        <v>0</v>
      </c>
      <c r="M595" s="191"/>
      <c r="N595" s="191">
        <f t="shared" si="858"/>
        <v>0</v>
      </c>
      <c r="O595" s="191">
        <f t="shared" si="858"/>
        <v>0</v>
      </c>
      <c r="P595" s="191">
        <f t="shared" si="858"/>
        <v>0</v>
      </c>
      <c r="Q595" s="191">
        <f t="shared" si="858"/>
        <v>0</v>
      </c>
      <c r="R595" s="191">
        <f t="shared" si="858"/>
        <v>0</v>
      </c>
      <c r="S595" s="191">
        <f t="shared" si="858"/>
        <v>0</v>
      </c>
      <c r="T595" s="191">
        <f t="shared" si="858"/>
        <v>0</v>
      </c>
      <c r="U595" s="204">
        <f t="shared" si="830"/>
        <v>0</v>
      </c>
      <c r="V595" s="204">
        <f t="shared" si="824"/>
        <v>3000</v>
      </c>
      <c r="W595" s="191">
        <f t="shared" ref="W595" si="859">SUM(W596+W597+W598+W599+W600+W601)</f>
        <v>0</v>
      </c>
      <c r="X595" s="204">
        <f t="shared" si="826"/>
        <v>3000</v>
      </c>
      <c r="Y595" s="191"/>
      <c r="Z595" s="191"/>
      <c r="AB595" s="297">
        <f t="shared" si="855"/>
        <v>0</v>
      </c>
    </row>
    <row r="596" spans="1:28" s="205" customFormat="1">
      <c r="A596" s="200"/>
      <c r="B596" s="201" t="s">
        <v>23</v>
      </c>
      <c r="C596" s="202" t="s">
        <v>577</v>
      </c>
      <c r="D596" s="203"/>
      <c r="E596" s="203"/>
      <c r="F596" s="204">
        <f t="shared" si="841"/>
        <v>0</v>
      </c>
      <c r="G596" s="204"/>
      <c r="H596" s="203"/>
      <c r="I596" s="203"/>
      <c r="J596" s="204">
        <f t="shared" si="822"/>
        <v>0</v>
      </c>
      <c r="K596" s="203"/>
      <c r="L596" s="203"/>
      <c r="M596" s="203"/>
      <c r="N596" s="203"/>
      <c r="O596" s="203"/>
      <c r="P596" s="203"/>
      <c r="Q596" s="203"/>
      <c r="R596" s="203"/>
      <c r="S596" s="203"/>
      <c r="T596" s="203"/>
      <c r="U596" s="204">
        <f t="shared" si="830"/>
        <v>0</v>
      </c>
      <c r="V596" s="204">
        <f t="shared" si="824"/>
        <v>0</v>
      </c>
      <c r="W596" s="203"/>
      <c r="X596" s="204">
        <f t="shared" si="826"/>
        <v>0</v>
      </c>
      <c r="Y596" s="203"/>
      <c r="Z596" s="203"/>
      <c r="AB596" s="297">
        <f t="shared" si="855"/>
        <v>0</v>
      </c>
    </row>
    <row r="597" spans="1:28" s="205" customFormat="1">
      <c r="A597" s="200"/>
      <c r="B597" s="201" t="s">
        <v>25</v>
      </c>
      <c r="C597" s="202" t="s">
        <v>578</v>
      </c>
      <c r="D597" s="203"/>
      <c r="E597" s="203"/>
      <c r="F597" s="204">
        <f t="shared" si="841"/>
        <v>6000</v>
      </c>
      <c r="G597" s="204"/>
      <c r="H597" s="203"/>
      <c r="I597" s="203">
        <v>3000</v>
      </c>
      <c r="J597" s="204">
        <f t="shared" si="822"/>
        <v>3000</v>
      </c>
      <c r="K597" s="203"/>
      <c r="L597" s="203"/>
      <c r="M597" s="203"/>
      <c r="N597" s="203"/>
      <c r="O597" s="203"/>
      <c r="P597" s="203"/>
      <c r="Q597" s="203"/>
      <c r="R597" s="203"/>
      <c r="S597" s="203"/>
      <c r="T597" s="203"/>
      <c r="U597" s="204">
        <f t="shared" si="830"/>
        <v>0</v>
      </c>
      <c r="V597" s="204">
        <f t="shared" si="824"/>
        <v>3000</v>
      </c>
      <c r="W597" s="203"/>
      <c r="X597" s="204">
        <f t="shared" si="826"/>
        <v>3000</v>
      </c>
      <c r="Y597" s="203"/>
      <c r="Z597" s="203"/>
      <c r="AB597" s="297">
        <f t="shared" si="855"/>
        <v>0</v>
      </c>
    </row>
    <row r="598" spans="1:28" s="205" customFormat="1" hidden="1">
      <c r="A598" s="200"/>
      <c r="B598" s="201" t="s">
        <v>27</v>
      </c>
      <c r="C598" s="202" t="s">
        <v>28</v>
      </c>
      <c r="D598" s="203"/>
      <c r="E598" s="203"/>
      <c r="F598" s="204">
        <f t="shared" si="841"/>
        <v>0</v>
      </c>
      <c r="G598" s="204"/>
      <c r="H598" s="203"/>
      <c r="I598" s="203"/>
      <c r="J598" s="204">
        <f t="shared" si="822"/>
        <v>0</v>
      </c>
      <c r="K598" s="203"/>
      <c r="L598" s="203"/>
      <c r="M598" s="203"/>
      <c r="N598" s="203"/>
      <c r="O598" s="203"/>
      <c r="P598" s="203"/>
      <c r="Q598" s="203"/>
      <c r="R598" s="203"/>
      <c r="S598" s="203"/>
      <c r="T598" s="203"/>
      <c r="U598" s="204">
        <f t="shared" si="830"/>
        <v>0</v>
      </c>
      <c r="V598" s="204">
        <f t="shared" si="824"/>
        <v>0</v>
      </c>
      <c r="W598" s="203"/>
      <c r="X598" s="204">
        <f t="shared" si="826"/>
        <v>0</v>
      </c>
      <c r="Y598" s="203"/>
      <c r="Z598" s="203"/>
      <c r="AB598" s="297">
        <f t="shared" si="855"/>
        <v>0</v>
      </c>
    </row>
    <row r="599" spans="1:28" s="205" customFormat="1" hidden="1">
      <c r="A599" s="200"/>
      <c r="B599" s="201" t="s">
        <v>29</v>
      </c>
      <c r="C599" s="202" t="s">
        <v>30</v>
      </c>
      <c r="D599" s="203"/>
      <c r="E599" s="203"/>
      <c r="F599" s="204">
        <f t="shared" si="841"/>
        <v>0</v>
      </c>
      <c r="G599" s="204"/>
      <c r="H599" s="203"/>
      <c r="I599" s="203"/>
      <c r="J599" s="204">
        <f t="shared" si="822"/>
        <v>0</v>
      </c>
      <c r="K599" s="203"/>
      <c r="L599" s="203"/>
      <c r="M599" s="203"/>
      <c r="N599" s="203"/>
      <c r="O599" s="203"/>
      <c r="P599" s="203"/>
      <c r="Q599" s="203"/>
      <c r="R599" s="203"/>
      <c r="S599" s="203"/>
      <c r="T599" s="203"/>
      <c r="U599" s="204">
        <f t="shared" si="830"/>
        <v>0</v>
      </c>
      <c r="V599" s="204">
        <f t="shared" si="824"/>
        <v>0</v>
      </c>
      <c r="W599" s="203"/>
      <c r="X599" s="204">
        <f t="shared" si="826"/>
        <v>0</v>
      </c>
      <c r="Y599" s="203"/>
      <c r="Z599" s="203"/>
      <c r="AB599" s="297">
        <f t="shared" si="855"/>
        <v>0</v>
      </c>
    </row>
    <row r="600" spans="1:28" s="205" customFormat="1" hidden="1">
      <c r="A600" s="200"/>
      <c r="B600" s="201" t="s">
        <v>31</v>
      </c>
      <c r="C600" s="202" t="s">
        <v>32</v>
      </c>
      <c r="D600" s="203"/>
      <c r="E600" s="203"/>
      <c r="F600" s="204">
        <f t="shared" si="841"/>
        <v>0</v>
      </c>
      <c r="G600" s="204"/>
      <c r="H600" s="203"/>
      <c r="I600" s="203"/>
      <c r="J600" s="204">
        <f t="shared" si="822"/>
        <v>0</v>
      </c>
      <c r="K600" s="203"/>
      <c r="L600" s="203"/>
      <c r="M600" s="203"/>
      <c r="N600" s="203"/>
      <c r="O600" s="203"/>
      <c r="P600" s="203"/>
      <c r="Q600" s="203"/>
      <c r="R600" s="203"/>
      <c r="S600" s="203"/>
      <c r="T600" s="203"/>
      <c r="U600" s="204">
        <f t="shared" si="830"/>
        <v>0</v>
      </c>
      <c r="V600" s="204">
        <f t="shared" si="824"/>
        <v>0</v>
      </c>
      <c r="W600" s="203"/>
      <c r="X600" s="204">
        <f t="shared" si="826"/>
        <v>0</v>
      </c>
      <c r="Y600" s="203"/>
      <c r="Z600" s="203"/>
      <c r="AB600" s="297">
        <f t="shared" si="855"/>
        <v>0</v>
      </c>
    </row>
    <row r="601" spans="1:28" s="205" customFormat="1" hidden="1">
      <c r="A601" s="200"/>
      <c r="B601" s="207" t="s">
        <v>33</v>
      </c>
      <c r="C601" s="202" t="s">
        <v>34</v>
      </c>
      <c r="D601" s="203"/>
      <c r="E601" s="203"/>
      <c r="F601" s="204">
        <f t="shared" si="841"/>
        <v>0</v>
      </c>
      <c r="G601" s="204"/>
      <c r="H601" s="203"/>
      <c r="I601" s="203"/>
      <c r="J601" s="204">
        <f t="shared" si="822"/>
        <v>0</v>
      </c>
      <c r="K601" s="203"/>
      <c r="L601" s="203"/>
      <c r="M601" s="203"/>
      <c r="N601" s="203"/>
      <c r="O601" s="203"/>
      <c r="P601" s="203"/>
      <c r="Q601" s="203"/>
      <c r="R601" s="203"/>
      <c r="S601" s="203"/>
      <c r="T601" s="203"/>
      <c r="U601" s="204">
        <f t="shared" si="830"/>
        <v>0</v>
      </c>
      <c r="V601" s="204">
        <f t="shared" si="824"/>
        <v>0</v>
      </c>
      <c r="W601" s="203"/>
      <c r="X601" s="204">
        <f t="shared" si="826"/>
        <v>0</v>
      </c>
      <c r="Y601" s="203"/>
      <c r="Z601" s="203"/>
      <c r="AB601" s="297">
        <f t="shared" si="855"/>
        <v>0</v>
      </c>
    </row>
    <row r="602" spans="1:28" s="192" customFormat="1">
      <c r="A602" s="189"/>
      <c r="B602" s="189">
        <v>323</v>
      </c>
      <c r="C602" s="190" t="s">
        <v>597</v>
      </c>
      <c r="D602" s="191">
        <f t="shared" ref="D602:E602" si="860">SUM(D603+D604+D605+D606+D607+D608+D609+D610+D611)</f>
        <v>0</v>
      </c>
      <c r="E602" s="191">
        <f t="shared" si="860"/>
        <v>0</v>
      </c>
      <c r="F602" s="204">
        <f t="shared" si="841"/>
        <v>24000</v>
      </c>
      <c r="G602" s="191"/>
      <c r="H602" s="191">
        <f t="shared" ref="H602:I602" si="861">SUM(H603+H604+H605+H606+H607+H608+H609+H610+H611)</f>
        <v>0</v>
      </c>
      <c r="I602" s="191">
        <f t="shared" si="861"/>
        <v>12000</v>
      </c>
      <c r="J602" s="204">
        <f t="shared" si="822"/>
        <v>12000</v>
      </c>
      <c r="K602" s="191">
        <f t="shared" ref="K602:T602" si="862">SUM(K603+K604+K605+K606+K607+K608+K609+K610+K611)</f>
        <v>0</v>
      </c>
      <c r="L602" s="191">
        <f t="shared" si="862"/>
        <v>0</v>
      </c>
      <c r="M602" s="191"/>
      <c r="N602" s="191">
        <f t="shared" si="862"/>
        <v>0</v>
      </c>
      <c r="O602" s="191">
        <f t="shared" si="862"/>
        <v>0</v>
      </c>
      <c r="P602" s="191">
        <f t="shared" si="862"/>
        <v>0</v>
      </c>
      <c r="Q602" s="191">
        <f t="shared" si="862"/>
        <v>0</v>
      </c>
      <c r="R602" s="191">
        <f t="shared" si="862"/>
        <v>0</v>
      </c>
      <c r="S602" s="191">
        <f t="shared" si="862"/>
        <v>0</v>
      </c>
      <c r="T602" s="191">
        <f t="shared" si="862"/>
        <v>0</v>
      </c>
      <c r="U602" s="204">
        <f t="shared" si="830"/>
        <v>0</v>
      </c>
      <c r="V602" s="204">
        <f t="shared" si="824"/>
        <v>12000</v>
      </c>
      <c r="W602" s="191">
        <f t="shared" ref="W602" si="863">SUM(W603+W604+W605+W606+W607+W608+W609+W610+W611)</f>
        <v>0</v>
      </c>
      <c r="X602" s="204">
        <f t="shared" si="826"/>
        <v>12000</v>
      </c>
      <c r="Y602" s="191"/>
      <c r="Z602" s="191"/>
      <c r="AB602" s="297">
        <f t="shared" si="855"/>
        <v>0</v>
      </c>
    </row>
    <row r="603" spans="1:28" s="205" customFormat="1" hidden="1">
      <c r="A603" s="200"/>
      <c r="B603" s="201" t="s">
        <v>35</v>
      </c>
      <c r="C603" s="202" t="s">
        <v>36</v>
      </c>
      <c r="D603" s="203"/>
      <c r="E603" s="203"/>
      <c r="F603" s="204">
        <f t="shared" si="841"/>
        <v>0</v>
      </c>
      <c r="G603" s="204"/>
      <c r="H603" s="203"/>
      <c r="I603" s="203"/>
      <c r="J603" s="204">
        <f t="shared" si="822"/>
        <v>0</v>
      </c>
      <c r="K603" s="203"/>
      <c r="L603" s="203"/>
      <c r="M603" s="203"/>
      <c r="N603" s="203"/>
      <c r="O603" s="203"/>
      <c r="P603" s="203"/>
      <c r="Q603" s="203"/>
      <c r="R603" s="203"/>
      <c r="S603" s="203"/>
      <c r="T603" s="203"/>
      <c r="U603" s="204">
        <f t="shared" si="830"/>
        <v>0</v>
      </c>
      <c r="V603" s="204">
        <f t="shared" si="824"/>
        <v>0</v>
      </c>
      <c r="W603" s="203"/>
      <c r="X603" s="204">
        <f t="shared" si="826"/>
        <v>0</v>
      </c>
      <c r="Y603" s="203"/>
      <c r="Z603" s="203"/>
      <c r="AB603" s="297">
        <f t="shared" si="855"/>
        <v>0</v>
      </c>
    </row>
    <row r="604" spans="1:28" s="205" customFormat="1" hidden="1">
      <c r="A604" s="200"/>
      <c r="B604" s="201" t="s">
        <v>37</v>
      </c>
      <c r="C604" s="202" t="s">
        <v>38</v>
      </c>
      <c r="D604" s="203"/>
      <c r="E604" s="203"/>
      <c r="F604" s="204">
        <f t="shared" si="841"/>
        <v>0</v>
      </c>
      <c r="G604" s="204"/>
      <c r="H604" s="203"/>
      <c r="I604" s="203"/>
      <c r="J604" s="204">
        <f t="shared" si="822"/>
        <v>0</v>
      </c>
      <c r="K604" s="203"/>
      <c r="L604" s="203"/>
      <c r="M604" s="203"/>
      <c r="N604" s="203"/>
      <c r="O604" s="203"/>
      <c r="P604" s="203"/>
      <c r="Q604" s="203"/>
      <c r="R604" s="203"/>
      <c r="S604" s="203"/>
      <c r="T604" s="203"/>
      <c r="U604" s="204">
        <f t="shared" si="830"/>
        <v>0</v>
      </c>
      <c r="V604" s="204">
        <f t="shared" si="824"/>
        <v>0</v>
      </c>
      <c r="W604" s="203"/>
      <c r="X604" s="204">
        <f t="shared" si="826"/>
        <v>0</v>
      </c>
      <c r="Y604" s="203"/>
      <c r="Z604" s="203"/>
      <c r="AB604" s="297">
        <f t="shared" si="855"/>
        <v>0</v>
      </c>
    </row>
    <row r="605" spans="1:28" s="205" customFormat="1" hidden="1">
      <c r="A605" s="200"/>
      <c r="B605" s="201" t="s">
        <v>39</v>
      </c>
      <c r="C605" s="202" t="s">
        <v>40</v>
      </c>
      <c r="D605" s="203"/>
      <c r="E605" s="203"/>
      <c r="F605" s="204">
        <f t="shared" si="841"/>
        <v>0</v>
      </c>
      <c r="G605" s="204"/>
      <c r="H605" s="203"/>
      <c r="I605" s="203"/>
      <c r="J605" s="204">
        <f t="shared" si="822"/>
        <v>0</v>
      </c>
      <c r="K605" s="203"/>
      <c r="L605" s="203"/>
      <c r="M605" s="203"/>
      <c r="N605" s="203"/>
      <c r="O605" s="203"/>
      <c r="P605" s="203"/>
      <c r="Q605" s="203"/>
      <c r="R605" s="203"/>
      <c r="S605" s="203"/>
      <c r="T605" s="203"/>
      <c r="U605" s="204">
        <f t="shared" si="830"/>
        <v>0</v>
      </c>
      <c r="V605" s="204">
        <f t="shared" si="824"/>
        <v>0</v>
      </c>
      <c r="W605" s="203"/>
      <c r="X605" s="204">
        <f t="shared" si="826"/>
        <v>0</v>
      </c>
      <c r="Y605" s="203"/>
      <c r="Z605" s="203"/>
      <c r="AB605" s="297">
        <f t="shared" si="855"/>
        <v>0</v>
      </c>
    </row>
    <row r="606" spans="1:28" s="205" customFormat="1" hidden="1">
      <c r="A606" s="200"/>
      <c r="B606" s="201" t="s">
        <v>41</v>
      </c>
      <c r="C606" s="202" t="s">
        <v>42</v>
      </c>
      <c r="D606" s="203"/>
      <c r="E606" s="203"/>
      <c r="F606" s="204">
        <f t="shared" si="841"/>
        <v>0</v>
      </c>
      <c r="G606" s="204"/>
      <c r="H606" s="203"/>
      <c r="I606" s="203"/>
      <c r="J606" s="204">
        <f t="shared" si="822"/>
        <v>0</v>
      </c>
      <c r="K606" s="203"/>
      <c r="L606" s="203"/>
      <c r="M606" s="203"/>
      <c r="N606" s="203"/>
      <c r="O606" s="203"/>
      <c r="P606" s="203"/>
      <c r="Q606" s="203"/>
      <c r="R606" s="203"/>
      <c r="S606" s="203"/>
      <c r="T606" s="203"/>
      <c r="U606" s="204">
        <f t="shared" si="830"/>
        <v>0</v>
      </c>
      <c r="V606" s="204">
        <f t="shared" si="824"/>
        <v>0</v>
      </c>
      <c r="W606" s="203"/>
      <c r="X606" s="204">
        <f t="shared" si="826"/>
        <v>0</v>
      </c>
      <c r="Y606" s="203"/>
      <c r="Z606" s="203"/>
      <c r="AB606" s="297">
        <f t="shared" si="855"/>
        <v>0</v>
      </c>
    </row>
    <row r="607" spans="1:28" s="205" customFormat="1" hidden="1">
      <c r="A607" s="200"/>
      <c r="B607" s="201" t="s">
        <v>43</v>
      </c>
      <c r="C607" s="202" t="s">
        <v>44</v>
      </c>
      <c r="D607" s="203"/>
      <c r="E607" s="203"/>
      <c r="F607" s="204">
        <f t="shared" si="841"/>
        <v>0</v>
      </c>
      <c r="G607" s="204"/>
      <c r="H607" s="203"/>
      <c r="I607" s="203"/>
      <c r="J607" s="204">
        <f t="shared" si="822"/>
        <v>0</v>
      </c>
      <c r="K607" s="203"/>
      <c r="L607" s="203"/>
      <c r="M607" s="203"/>
      <c r="N607" s="203"/>
      <c r="O607" s="203"/>
      <c r="P607" s="203"/>
      <c r="Q607" s="203"/>
      <c r="R607" s="203"/>
      <c r="S607" s="203"/>
      <c r="T607" s="203"/>
      <c r="U607" s="204">
        <f t="shared" si="830"/>
        <v>0</v>
      </c>
      <c r="V607" s="204">
        <f t="shared" si="824"/>
        <v>0</v>
      </c>
      <c r="W607" s="203"/>
      <c r="X607" s="204">
        <f t="shared" si="826"/>
        <v>0</v>
      </c>
      <c r="Y607" s="203"/>
      <c r="Z607" s="203"/>
      <c r="AB607" s="297">
        <f t="shared" si="855"/>
        <v>0</v>
      </c>
    </row>
    <row r="608" spans="1:28" s="205" customFormat="1" hidden="1">
      <c r="A608" s="200"/>
      <c r="B608" s="201" t="s">
        <v>45</v>
      </c>
      <c r="C608" s="202" t="s">
        <v>46</v>
      </c>
      <c r="D608" s="203"/>
      <c r="E608" s="203"/>
      <c r="F608" s="204">
        <f t="shared" si="841"/>
        <v>0</v>
      </c>
      <c r="G608" s="204"/>
      <c r="H608" s="203"/>
      <c r="I608" s="203"/>
      <c r="J608" s="204">
        <f t="shared" si="822"/>
        <v>0</v>
      </c>
      <c r="K608" s="203"/>
      <c r="L608" s="203"/>
      <c r="M608" s="203"/>
      <c r="N608" s="203"/>
      <c r="O608" s="203"/>
      <c r="P608" s="203"/>
      <c r="Q608" s="203"/>
      <c r="R608" s="203"/>
      <c r="S608" s="203"/>
      <c r="T608" s="203"/>
      <c r="U608" s="204">
        <f t="shared" si="830"/>
        <v>0</v>
      </c>
      <c r="V608" s="204">
        <f t="shared" si="824"/>
        <v>0</v>
      </c>
      <c r="W608" s="203"/>
      <c r="X608" s="204">
        <f t="shared" si="826"/>
        <v>0</v>
      </c>
      <c r="Y608" s="203"/>
      <c r="Z608" s="203"/>
      <c r="AB608" s="297">
        <f t="shared" si="855"/>
        <v>0</v>
      </c>
    </row>
    <row r="609" spans="1:28" s="205" customFormat="1">
      <c r="A609" s="200"/>
      <c r="B609" s="201">
        <v>3239</v>
      </c>
      <c r="C609" s="202" t="s">
        <v>620</v>
      </c>
      <c r="D609" s="203"/>
      <c r="E609" s="203"/>
      <c r="F609" s="204">
        <f t="shared" si="841"/>
        <v>24000</v>
      </c>
      <c r="G609" s="204"/>
      <c r="H609" s="203"/>
      <c r="I609" s="203">
        <v>12000</v>
      </c>
      <c r="J609" s="204">
        <f t="shared" si="822"/>
        <v>12000</v>
      </c>
      <c r="K609" s="203"/>
      <c r="L609" s="203"/>
      <c r="M609" s="203"/>
      <c r="N609" s="203"/>
      <c r="O609" s="203"/>
      <c r="P609" s="203"/>
      <c r="Q609" s="203"/>
      <c r="R609" s="203"/>
      <c r="S609" s="203"/>
      <c r="T609" s="203"/>
      <c r="U609" s="204">
        <f t="shared" si="830"/>
        <v>0</v>
      </c>
      <c r="V609" s="204">
        <f t="shared" si="824"/>
        <v>12000</v>
      </c>
      <c r="W609" s="203"/>
      <c r="X609" s="204">
        <f t="shared" si="826"/>
        <v>12000</v>
      </c>
      <c r="Y609" s="203"/>
      <c r="Z609" s="203"/>
      <c r="AB609" s="297">
        <f t="shared" si="855"/>
        <v>0</v>
      </c>
    </row>
    <row r="610" spans="1:28" s="205" customFormat="1" hidden="1">
      <c r="A610" s="200"/>
      <c r="B610" s="201" t="s">
        <v>49</v>
      </c>
      <c r="C610" s="202" t="s">
        <v>50</v>
      </c>
      <c r="D610" s="203"/>
      <c r="E610" s="203"/>
      <c r="F610" s="204">
        <f t="shared" si="841"/>
        <v>0</v>
      </c>
      <c r="G610" s="204"/>
      <c r="H610" s="203"/>
      <c r="I610" s="203"/>
      <c r="J610" s="204">
        <f t="shared" si="822"/>
        <v>0</v>
      </c>
      <c r="K610" s="203"/>
      <c r="L610" s="203"/>
      <c r="M610" s="203"/>
      <c r="N610" s="203"/>
      <c r="O610" s="203"/>
      <c r="P610" s="203"/>
      <c r="Q610" s="203"/>
      <c r="R610" s="203"/>
      <c r="S610" s="203"/>
      <c r="T610" s="203"/>
      <c r="U610" s="204">
        <f t="shared" si="830"/>
        <v>0</v>
      </c>
      <c r="V610" s="204">
        <f t="shared" si="824"/>
        <v>0</v>
      </c>
      <c r="W610" s="203"/>
      <c r="X610" s="204">
        <f t="shared" si="826"/>
        <v>0</v>
      </c>
      <c r="Y610" s="203"/>
      <c r="Z610" s="203"/>
      <c r="AB610" s="297">
        <f t="shared" si="855"/>
        <v>0</v>
      </c>
    </row>
    <row r="611" spans="1:28" s="205" customFormat="1" hidden="1">
      <c r="A611" s="200"/>
      <c r="B611" s="201" t="s">
        <v>51</v>
      </c>
      <c r="C611" s="202" t="s">
        <v>52</v>
      </c>
      <c r="D611" s="203"/>
      <c r="E611" s="203"/>
      <c r="F611" s="204">
        <f t="shared" si="841"/>
        <v>0</v>
      </c>
      <c r="G611" s="204"/>
      <c r="H611" s="203"/>
      <c r="I611" s="203"/>
      <c r="J611" s="204">
        <f t="shared" si="822"/>
        <v>0</v>
      </c>
      <c r="K611" s="203"/>
      <c r="L611" s="203"/>
      <c r="M611" s="203"/>
      <c r="N611" s="203"/>
      <c r="O611" s="203"/>
      <c r="P611" s="203"/>
      <c r="Q611" s="203"/>
      <c r="R611" s="203"/>
      <c r="S611" s="203"/>
      <c r="T611" s="203"/>
      <c r="U611" s="204">
        <f t="shared" si="830"/>
        <v>0</v>
      </c>
      <c r="V611" s="204">
        <f t="shared" si="824"/>
        <v>0</v>
      </c>
      <c r="W611" s="203"/>
      <c r="X611" s="204">
        <f t="shared" si="826"/>
        <v>0</v>
      </c>
      <c r="Y611" s="203"/>
      <c r="Z611" s="203"/>
      <c r="AB611" s="297">
        <f t="shared" si="855"/>
        <v>0</v>
      </c>
    </row>
    <row r="612" spans="1:28" s="192" customFormat="1" hidden="1">
      <c r="A612" s="189"/>
      <c r="B612" s="189">
        <v>324</v>
      </c>
      <c r="C612" s="190"/>
      <c r="D612" s="191">
        <f>SUM(D613)</f>
        <v>0</v>
      </c>
      <c r="E612" s="191">
        <f t="shared" ref="E612:W612" si="864">SUM(E613)</f>
        <v>0</v>
      </c>
      <c r="F612" s="204">
        <f t="shared" si="841"/>
        <v>0</v>
      </c>
      <c r="G612" s="191"/>
      <c r="H612" s="191">
        <f t="shared" si="864"/>
        <v>0</v>
      </c>
      <c r="I612" s="191">
        <f t="shared" si="864"/>
        <v>0</v>
      </c>
      <c r="J612" s="204">
        <f t="shared" si="822"/>
        <v>0</v>
      </c>
      <c r="K612" s="191">
        <f t="shared" si="864"/>
        <v>0</v>
      </c>
      <c r="L612" s="191">
        <f t="shared" si="864"/>
        <v>0</v>
      </c>
      <c r="M612" s="191"/>
      <c r="N612" s="191">
        <f t="shared" si="864"/>
        <v>0</v>
      </c>
      <c r="O612" s="191">
        <f t="shared" si="864"/>
        <v>0</v>
      </c>
      <c r="P612" s="191">
        <f t="shared" si="864"/>
        <v>0</v>
      </c>
      <c r="Q612" s="191">
        <f t="shared" si="864"/>
        <v>0</v>
      </c>
      <c r="R612" s="191">
        <f t="shared" si="864"/>
        <v>0</v>
      </c>
      <c r="S612" s="191">
        <f t="shared" si="864"/>
        <v>0</v>
      </c>
      <c r="T612" s="191">
        <f t="shared" si="864"/>
        <v>0</v>
      </c>
      <c r="U612" s="204">
        <f t="shared" si="830"/>
        <v>0</v>
      </c>
      <c r="V612" s="204">
        <f t="shared" si="824"/>
        <v>0</v>
      </c>
      <c r="W612" s="191">
        <f t="shared" si="864"/>
        <v>0</v>
      </c>
      <c r="X612" s="204">
        <f t="shared" si="826"/>
        <v>0</v>
      </c>
      <c r="Y612" s="191"/>
      <c r="Z612" s="191"/>
      <c r="AB612" s="297">
        <f t="shared" si="855"/>
        <v>0</v>
      </c>
    </row>
    <row r="613" spans="1:28" s="205" customFormat="1" hidden="1">
      <c r="A613" s="200"/>
      <c r="B613" s="206" t="s">
        <v>54</v>
      </c>
      <c r="C613" s="202" t="s">
        <v>53</v>
      </c>
      <c r="D613" s="203"/>
      <c r="E613" s="203"/>
      <c r="F613" s="204">
        <f t="shared" si="841"/>
        <v>0</v>
      </c>
      <c r="G613" s="204"/>
      <c r="H613" s="203"/>
      <c r="I613" s="203"/>
      <c r="J613" s="204">
        <f t="shared" si="822"/>
        <v>0</v>
      </c>
      <c r="K613" s="203"/>
      <c r="L613" s="203"/>
      <c r="M613" s="203"/>
      <c r="N613" s="203"/>
      <c r="O613" s="203"/>
      <c r="P613" s="203"/>
      <c r="Q613" s="203"/>
      <c r="R613" s="203"/>
      <c r="S613" s="203"/>
      <c r="T613" s="203"/>
      <c r="U613" s="204">
        <f t="shared" si="830"/>
        <v>0</v>
      </c>
      <c r="V613" s="204">
        <f t="shared" si="824"/>
        <v>0</v>
      </c>
      <c r="W613" s="203"/>
      <c r="X613" s="204">
        <f t="shared" si="826"/>
        <v>0</v>
      </c>
      <c r="Y613" s="203"/>
      <c r="Z613" s="203"/>
      <c r="AB613" s="297">
        <f t="shared" si="855"/>
        <v>0</v>
      </c>
    </row>
    <row r="614" spans="1:28" s="192" customFormat="1" hidden="1">
      <c r="A614" s="189"/>
      <c r="B614" s="197" t="s">
        <v>547</v>
      </c>
      <c r="C614" s="190"/>
      <c r="D614" s="191">
        <f t="shared" ref="D614:E614" si="865">SUM(D615+D616+D617+D618+D619+D620+D621)</f>
        <v>0</v>
      </c>
      <c r="E614" s="191">
        <f t="shared" si="865"/>
        <v>0</v>
      </c>
      <c r="F614" s="204">
        <f t="shared" si="841"/>
        <v>0</v>
      </c>
      <c r="G614" s="191"/>
      <c r="H614" s="191">
        <f t="shared" ref="H614:I614" si="866">SUM(H615+H616+H617+H618+H619+H620+H621)</f>
        <v>0</v>
      </c>
      <c r="I614" s="191">
        <f t="shared" si="866"/>
        <v>0</v>
      </c>
      <c r="J614" s="204">
        <f t="shared" si="822"/>
        <v>0</v>
      </c>
      <c r="K614" s="191">
        <f t="shared" ref="K614:T614" si="867">SUM(K615+K616+K617+K618+K619+K620+K621)</f>
        <v>0</v>
      </c>
      <c r="L614" s="191">
        <f t="shared" si="867"/>
        <v>0</v>
      </c>
      <c r="M614" s="191"/>
      <c r="N614" s="191">
        <f t="shared" si="867"/>
        <v>0</v>
      </c>
      <c r="O614" s="191">
        <f t="shared" si="867"/>
        <v>0</v>
      </c>
      <c r="P614" s="191">
        <f t="shared" si="867"/>
        <v>0</v>
      </c>
      <c r="Q614" s="191">
        <f t="shared" si="867"/>
        <v>0</v>
      </c>
      <c r="R614" s="191">
        <f t="shared" si="867"/>
        <v>0</v>
      </c>
      <c r="S614" s="191">
        <f t="shared" si="867"/>
        <v>0</v>
      </c>
      <c r="T614" s="191">
        <f t="shared" si="867"/>
        <v>0</v>
      </c>
      <c r="U614" s="204">
        <f t="shared" si="830"/>
        <v>0</v>
      </c>
      <c r="V614" s="204">
        <f t="shared" si="824"/>
        <v>0</v>
      </c>
      <c r="W614" s="191">
        <f t="shared" ref="W614" si="868">SUM(W615+W616+W617+W618+W619+W620+W621)</f>
        <v>0</v>
      </c>
      <c r="X614" s="204">
        <f t="shared" si="826"/>
        <v>0</v>
      </c>
      <c r="Y614" s="191"/>
      <c r="Z614" s="191"/>
      <c r="AB614" s="297">
        <f t="shared" si="855"/>
        <v>0</v>
      </c>
    </row>
    <row r="615" spans="1:28" s="205" customFormat="1" ht="12.75" hidden="1" customHeight="1">
      <c r="A615" s="200"/>
      <c r="B615" s="201" t="s">
        <v>56</v>
      </c>
      <c r="C615" s="202" t="s">
        <v>57</v>
      </c>
      <c r="D615" s="203"/>
      <c r="E615" s="203"/>
      <c r="F615" s="204">
        <f t="shared" si="841"/>
        <v>0</v>
      </c>
      <c r="G615" s="204"/>
      <c r="H615" s="203"/>
      <c r="I615" s="203"/>
      <c r="J615" s="204">
        <f t="shared" si="822"/>
        <v>0</v>
      </c>
      <c r="K615" s="203"/>
      <c r="L615" s="203"/>
      <c r="M615" s="203"/>
      <c r="N615" s="203"/>
      <c r="O615" s="203"/>
      <c r="P615" s="203"/>
      <c r="Q615" s="203"/>
      <c r="R615" s="203"/>
      <c r="S615" s="203"/>
      <c r="T615" s="203"/>
      <c r="U615" s="204">
        <f t="shared" si="830"/>
        <v>0</v>
      </c>
      <c r="V615" s="204">
        <f t="shared" si="824"/>
        <v>0</v>
      </c>
      <c r="W615" s="203"/>
      <c r="X615" s="204">
        <f t="shared" si="826"/>
        <v>0</v>
      </c>
      <c r="Y615" s="203"/>
      <c r="Z615" s="203"/>
      <c r="AB615" s="297">
        <f t="shared" si="855"/>
        <v>0</v>
      </c>
    </row>
    <row r="616" spans="1:28" s="205" customFormat="1" hidden="1">
      <c r="A616" s="200"/>
      <c r="B616" s="201" t="s">
        <v>58</v>
      </c>
      <c r="C616" s="202" t="s">
        <v>59</v>
      </c>
      <c r="D616" s="203"/>
      <c r="E616" s="203"/>
      <c r="F616" s="204">
        <f t="shared" si="841"/>
        <v>0</v>
      </c>
      <c r="G616" s="204"/>
      <c r="H616" s="203"/>
      <c r="I616" s="203"/>
      <c r="J616" s="204">
        <f t="shared" si="822"/>
        <v>0</v>
      </c>
      <c r="K616" s="203"/>
      <c r="L616" s="203"/>
      <c r="M616" s="203"/>
      <c r="N616" s="203"/>
      <c r="O616" s="203"/>
      <c r="P616" s="203"/>
      <c r="Q616" s="203"/>
      <c r="R616" s="203"/>
      <c r="S616" s="203"/>
      <c r="T616" s="203"/>
      <c r="U616" s="204">
        <f t="shared" si="830"/>
        <v>0</v>
      </c>
      <c r="V616" s="204">
        <f t="shared" si="824"/>
        <v>0</v>
      </c>
      <c r="W616" s="203"/>
      <c r="X616" s="204">
        <f t="shared" si="826"/>
        <v>0</v>
      </c>
      <c r="Y616" s="203"/>
      <c r="Z616" s="203"/>
      <c r="AB616" s="297">
        <f t="shared" si="855"/>
        <v>0</v>
      </c>
    </row>
    <row r="617" spans="1:28" s="205" customFormat="1" hidden="1">
      <c r="A617" s="200"/>
      <c r="B617" s="201" t="s">
        <v>60</v>
      </c>
      <c r="C617" s="202" t="s">
        <v>61</v>
      </c>
      <c r="D617" s="203"/>
      <c r="E617" s="203"/>
      <c r="F617" s="204">
        <f t="shared" si="841"/>
        <v>0</v>
      </c>
      <c r="G617" s="204"/>
      <c r="H617" s="203"/>
      <c r="I617" s="203"/>
      <c r="J617" s="204">
        <f t="shared" si="822"/>
        <v>0</v>
      </c>
      <c r="K617" s="203"/>
      <c r="L617" s="203"/>
      <c r="M617" s="203"/>
      <c r="N617" s="203"/>
      <c r="O617" s="203"/>
      <c r="P617" s="203"/>
      <c r="Q617" s="203"/>
      <c r="R617" s="203"/>
      <c r="S617" s="203"/>
      <c r="T617" s="203"/>
      <c r="U617" s="204">
        <f t="shared" si="830"/>
        <v>0</v>
      </c>
      <c r="V617" s="204">
        <f t="shared" si="824"/>
        <v>0</v>
      </c>
      <c r="W617" s="203"/>
      <c r="X617" s="204">
        <f t="shared" si="826"/>
        <v>0</v>
      </c>
      <c r="Y617" s="203"/>
      <c r="Z617" s="203"/>
      <c r="AB617" s="297">
        <f t="shared" si="855"/>
        <v>0</v>
      </c>
    </row>
    <row r="618" spans="1:28" s="205" customFormat="1" hidden="1">
      <c r="A618" s="200"/>
      <c r="B618" s="201" t="s">
        <v>62</v>
      </c>
      <c r="C618" s="202" t="s">
        <v>63</v>
      </c>
      <c r="D618" s="203"/>
      <c r="E618" s="203"/>
      <c r="F618" s="204">
        <f t="shared" si="841"/>
        <v>0</v>
      </c>
      <c r="G618" s="204"/>
      <c r="H618" s="203"/>
      <c r="I618" s="203"/>
      <c r="J618" s="204">
        <f t="shared" si="822"/>
        <v>0</v>
      </c>
      <c r="K618" s="203"/>
      <c r="L618" s="203"/>
      <c r="M618" s="203"/>
      <c r="N618" s="203"/>
      <c r="O618" s="203"/>
      <c r="P618" s="203"/>
      <c r="Q618" s="203"/>
      <c r="R618" s="203"/>
      <c r="S618" s="203"/>
      <c r="T618" s="203"/>
      <c r="U618" s="204">
        <f t="shared" si="830"/>
        <v>0</v>
      </c>
      <c r="V618" s="204">
        <f t="shared" si="824"/>
        <v>0</v>
      </c>
      <c r="W618" s="203"/>
      <c r="X618" s="204">
        <f t="shared" si="826"/>
        <v>0</v>
      </c>
      <c r="Y618" s="203"/>
      <c r="Z618" s="203"/>
      <c r="AB618" s="297">
        <f t="shared" si="855"/>
        <v>0</v>
      </c>
    </row>
    <row r="619" spans="1:28" s="205" customFormat="1" hidden="1">
      <c r="A619" s="200"/>
      <c r="B619" s="200">
        <v>3295</v>
      </c>
      <c r="C619" s="202" t="s">
        <v>64</v>
      </c>
      <c r="D619" s="203"/>
      <c r="E619" s="203"/>
      <c r="F619" s="204">
        <f t="shared" si="841"/>
        <v>0</v>
      </c>
      <c r="G619" s="204"/>
      <c r="H619" s="203"/>
      <c r="I619" s="203">
        <v>0</v>
      </c>
      <c r="J619" s="204">
        <f t="shared" si="822"/>
        <v>0</v>
      </c>
      <c r="K619" s="203"/>
      <c r="L619" s="203"/>
      <c r="M619" s="203"/>
      <c r="N619" s="203"/>
      <c r="O619" s="203"/>
      <c r="P619" s="203"/>
      <c r="Q619" s="203"/>
      <c r="R619" s="203"/>
      <c r="S619" s="203"/>
      <c r="T619" s="203"/>
      <c r="U619" s="204">
        <f t="shared" si="830"/>
        <v>0</v>
      </c>
      <c r="V619" s="204">
        <f t="shared" si="824"/>
        <v>0</v>
      </c>
      <c r="W619" s="203"/>
      <c r="X619" s="204">
        <f t="shared" si="826"/>
        <v>0</v>
      </c>
      <c r="Y619" s="203"/>
      <c r="Z619" s="203"/>
      <c r="AB619" s="297">
        <f t="shared" si="855"/>
        <v>0</v>
      </c>
    </row>
    <row r="620" spans="1:28" s="205" customFormat="1" hidden="1">
      <c r="A620" s="200"/>
      <c r="B620" s="200">
        <v>3296</v>
      </c>
      <c r="C620" s="208" t="s">
        <v>65</v>
      </c>
      <c r="D620" s="203"/>
      <c r="E620" s="203"/>
      <c r="F620" s="204">
        <f t="shared" si="841"/>
        <v>0</v>
      </c>
      <c r="G620" s="204"/>
      <c r="H620" s="203"/>
      <c r="I620" s="203"/>
      <c r="J620" s="204">
        <f t="shared" si="822"/>
        <v>0</v>
      </c>
      <c r="K620" s="203"/>
      <c r="L620" s="203"/>
      <c r="M620" s="203"/>
      <c r="N620" s="203"/>
      <c r="O620" s="203"/>
      <c r="P620" s="203"/>
      <c r="Q620" s="203"/>
      <c r="R620" s="203"/>
      <c r="S620" s="203"/>
      <c r="T620" s="203"/>
      <c r="U620" s="204">
        <f t="shared" si="830"/>
        <v>0</v>
      </c>
      <c r="V620" s="204">
        <f t="shared" si="824"/>
        <v>0</v>
      </c>
      <c r="W620" s="203"/>
      <c r="X620" s="204">
        <f t="shared" si="826"/>
        <v>0</v>
      </c>
      <c r="Y620" s="203"/>
      <c r="Z620" s="203"/>
      <c r="AB620" s="297">
        <f t="shared" si="855"/>
        <v>0</v>
      </c>
    </row>
    <row r="621" spans="1:28" s="205" customFormat="1" hidden="1">
      <c r="A621" s="200"/>
      <c r="B621" s="201" t="s">
        <v>66</v>
      </c>
      <c r="C621" s="202" t="s">
        <v>55</v>
      </c>
      <c r="D621" s="203"/>
      <c r="E621" s="203"/>
      <c r="F621" s="204">
        <f t="shared" si="841"/>
        <v>0</v>
      </c>
      <c r="G621" s="204"/>
      <c r="H621" s="203"/>
      <c r="I621" s="203"/>
      <c r="J621" s="204">
        <f t="shared" si="822"/>
        <v>0</v>
      </c>
      <c r="K621" s="203"/>
      <c r="L621" s="203"/>
      <c r="M621" s="203"/>
      <c r="N621" s="203"/>
      <c r="O621" s="203"/>
      <c r="P621" s="203"/>
      <c r="Q621" s="203"/>
      <c r="R621" s="203"/>
      <c r="S621" s="203"/>
      <c r="T621" s="203"/>
      <c r="U621" s="204">
        <f t="shared" si="830"/>
        <v>0</v>
      </c>
      <c r="V621" s="204">
        <f t="shared" si="824"/>
        <v>0</v>
      </c>
      <c r="W621" s="203"/>
      <c r="X621" s="204">
        <f t="shared" si="826"/>
        <v>0</v>
      </c>
      <c r="Y621" s="203"/>
      <c r="Z621" s="203"/>
      <c r="AB621" s="297">
        <f t="shared" si="855"/>
        <v>0</v>
      </c>
    </row>
    <row r="622" spans="1:28" s="192" customFormat="1" hidden="1">
      <c r="A622" s="6"/>
      <c r="B622" s="189">
        <v>34</v>
      </c>
      <c r="C622" s="190" t="s">
        <v>67</v>
      </c>
      <c r="D622" s="191">
        <f t="shared" ref="D622:E622" si="869">SUM(D623+D628)</f>
        <v>0</v>
      </c>
      <c r="E622" s="191">
        <f t="shared" si="869"/>
        <v>0</v>
      </c>
      <c r="F622" s="204">
        <f t="shared" si="841"/>
        <v>0</v>
      </c>
      <c r="G622" s="191"/>
      <c r="H622" s="191">
        <f t="shared" ref="H622:I622" si="870">SUM(H623+H628)</f>
        <v>0</v>
      </c>
      <c r="I622" s="191">
        <f t="shared" si="870"/>
        <v>0</v>
      </c>
      <c r="J622" s="204">
        <f t="shared" si="822"/>
        <v>0</v>
      </c>
      <c r="K622" s="191">
        <f t="shared" ref="K622:T622" si="871">SUM(K623+K628)</f>
        <v>0</v>
      </c>
      <c r="L622" s="191">
        <f t="shared" si="871"/>
        <v>0</v>
      </c>
      <c r="M622" s="191"/>
      <c r="N622" s="191">
        <f t="shared" si="871"/>
        <v>0</v>
      </c>
      <c r="O622" s="191">
        <f t="shared" si="871"/>
        <v>0</v>
      </c>
      <c r="P622" s="191">
        <f t="shared" si="871"/>
        <v>0</v>
      </c>
      <c r="Q622" s="191">
        <f t="shared" si="871"/>
        <v>0</v>
      </c>
      <c r="R622" s="191">
        <f t="shared" si="871"/>
        <v>0</v>
      </c>
      <c r="S622" s="191">
        <f t="shared" si="871"/>
        <v>0</v>
      </c>
      <c r="T622" s="191">
        <f t="shared" si="871"/>
        <v>0</v>
      </c>
      <c r="U622" s="204">
        <f t="shared" si="830"/>
        <v>0</v>
      </c>
      <c r="V622" s="204">
        <f t="shared" si="824"/>
        <v>0</v>
      </c>
      <c r="W622" s="191">
        <f t="shared" ref="W622" si="872">SUM(W623+W628)</f>
        <v>0</v>
      </c>
      <c r="X622" s="204">
        <f t="shared" si="826"/>
        <v>0</v>
      </c>
      <c r="Y622" s="191"/>
      <c r="Z622" s="191"/>
      <c r="AB622" s="297">
        <f t="shared" si="855"/>
        <v>0</v>
      </c>
    </row>
    <row r="623" spans="1:28" s="192" customFormat="1" hidden="1">
      <c r="A623" s="189"/>
      <c r="B623" s="189">
        <v>342</v>
      </c>
      <c r="C623" s="190" t="s">
        <v>68</v>
      </c>
      <c r="D623" s="191">
        <f t="shared" ref="D623:E623" si="873">SUM(D624+D625+D626+D627)</f>
        <v>0</v>
      </c>
      <c r="E623" s="191">
        <f t="shared" si="873"/>
        <v>0</v>
      </c>
      <c r="F623" s="204">
        <f t="shared" si="841"/>
        <v>0</v>
      </c>
      <c r="G623" s="191"/>
      <c r="H623" s="191">
        <f t="shared" ref="H623:I623" si="874">SUM(H624+H625+H626+H627)</f>
        <v>0</v>
      </c>
      <c r="I623" s="191">
        <f t="shared" si="874"/>
        <v>0</v>
      </c>
      <c r="J623" s="204">
        <f t="shared" si="822"/>
        <v>0</v>
      </c>
      <c r="K623" s="191">
        <f t="shared" ref="K623:T623" si="875">SUM(K624+K625+K626+K627)</f>
        <v>0</v>
      </c>
      <c r="L623" s="191">
        <f t="shared" si="875"/>
        <v>0</v>
      </c>
      <c r="M623" s="191"/>
      <c r="N623" s="191">
        <f t="shared" si="875"/>
        <v>0</v>
      </c>
      <c r="O623" s="191">
        <f t="shared" si="875"/>
        <v>0</v>
      </c>
      <c r="P623" s="191">
        <f t="shared" si="875"/>
        <v>0</v>
      </c>
      <c r="Q623" s="191">
        <f t="shared" si="875"/>
        <v>0</v>
      </c>
      <c r="R623" s="191">
        <f t="shared" si="875"/>
        <v>0</v>
      </c>
      <c r="S623" s="191">
        <f t="shared" si="875"/>
        <v>0</v>
      </c>
      <c r="T623" s="191">
        <f t="shared" si="875"/>
        <v>0</v>
      </c>
      <c r="U623" s="204">
        <f t="shared" si="830"/>
        <v>0</v>
      </c>
      <c r="V623" s="204">
        <f t="shared" si="824"/>
        <v>0</v>
      </c>
      <c r="W623" s="191">
        <f t="shared" ref="W623" si="876">SUM(W624+W625+W626+W627)</f>
        <v>0</v>
      </c>
      <c r="X623" s="204">
        <f t="shared" si="826"/>
        <v>0</v>
      </c>
      <c r="Y623" s="191"/>
      <c r="Z623" s="191"/>
      <c r="AB623" s="297">
        <f t="shared" si="855"/>
        <v>0</v>
      </c>
    </row>
    <row r="624" spans="1:28" s="205" customFormat="1" ht="27.75" hidden="1" customHeight="1">
      <c r="A624" s="200"/>
      <c r="B624" s="201" t="s">
        <v>69</v>
      </c>
      <c r="C624" s="202" t="s">
        <v>70</v>
      </c>
      <c r="D624" s="203"/>
      <c r="E624" s="203"/>
      <c r="F624" s="204">
        <f t="shared" si="841"/>
        <v>0</v>
      </c>
      <c r="G624" s="204"/>
      <c r="H624" s="203"/>
      <c r="I624" s="203"/>
      <c r="J624" s="204">
        <f t="shared" si="822"/>
        <v>0</v>
      </c>
      <c r="K624" s="203"/>
      <c r="L624" s="203"/>
      <c r="M624" s="203"/>
      <c r="N624" s="203"/>
      <c r="O624" s="203"/>
      <c r="P624" s="203"/>
      <c r="Q624" s="203"/>
      <c r="R624" s="203"/>
      <c r="S624" s="203"/>
      <c r="T624" s="203"/>
      <c r="U624" s="204">
        <f t="shared" si="830"/>
        <v>0</v>
      </c>
      <c r="V624" s="204">
        <f t="shared" si="824"/>
        <v>0</v>
      </c>
      <c r="W624" s="203"/>
      <c r="X624" s="204">
        <f t="shared" si="826"/>
        <v>0</v>
      </c>
      <c r="Y624" s="203"/>
      <c r="Z624" s="203"/>
      <c r="AB624" s="297">
        <f t="shared" si="855"/>
        <v>0</v>
      </c>
    </row>
    <row r="625" spans="1:28" s="205" customFormat="1" ht="27" hidden="1">
      <c r="A625" s="200"/>
      <c r="B625" s="200">
        <v>3426</v>
      </c>
      <c r="C625" s="202" t="s">
        <v>71</v>
      </c>
      <c r="D625" s="203"/>
      <c r="E625" s="203"/>
      <c r="F625" s="204">
        <f t="shared" si="841"/>
        <v>0</v>
      </c>
      <c r="G625" s="204"/>
      <c r="H625" s="203"/>
      <c r="I625" s="203"/>
      <c r="J625" s="204">
        <f t="shared" si="822"/>
        <v>0</v>
      </c>
      <c r="K625" s="203"/>
      <c r="L625" s="203"/>
      <c r="M625" s="203"/>
      <c r="N625" s="203"/>
      <c r="O625" s="203"/>
      <c r="P625" s="203"/>
      <c r="Q625" s="203"/>
      <c r="R625" s="203"/>
      <c r="S625" s="203"/>
      <c r="T625" s="203"/>
      <c r="U625" s="204">
        <f t="shared" si="830"/>
        <v>0</v>
      </c>
      <c r="V625" s="204">
        <f t="shared" si="824"/>
        <v>0</v>
      </c>
      <c r="W625" s="203"/>
      <c r="X625" s="204">
        <f t="shared" si="826"/>
        <v>0</v>
      </c>
      <c r="Y625" s="203"/>
      <c r="Z625" s="203"/>
      <c r="AB625" s="297">
        <f t="shared" si="855"/>
        <v>0</v>
      </c>
    </row>
    <row r="626" spans="1:28" s="205" customFormat="1" ht="27" hidden="1">
      <c r="A626" s="200"/>
      <c r="B626" s="200">
        <v>3427</v>
      </c>
      <c r="C626" s="202" t="s">
        <v>72</v>
      </c>
      <c r="D626" s="203"/>
      <c r="E626" s="203"/>
      <c r="F626" s="204">
        <f t="shared" si="841"/>
        <v>0</v>
      </c>
      <c r="G626" s="204"/>
      <c r="H626" s="203"/>
      <c r="I626" s="203"/>
      <c r="J626" s="204">
        <f t="shared" si="822"/>
        <v>0</v>
      </c>
      <c r="K626" s="203"/>
      <c r="L626" s="203"/>
      <c r="M626" s="203"/>
      <c r="N626" s="203"/>
      <c r="O626" s="203"/>
      <c r="P626" s="203"/>
      <c r="Q626" s="203"/>
      <c r="R626" s="203"/>
      <c r="S626" s="203"/>
      <c r="T626" s="203"/>
      <c r="U626" s="204">
        <f t="shared" si="830"/>
        <v>0</v>
      </c>
      <c r="V626" s="204">
        <f t="shared" si="824"/>
        <v>0</v>
      </c>
      <c r="W626" s="203"/>
      <c r="X626" s="204">
        <f t="shared" si="826"/>
        <v>0</v>
      </c>
      <c r="Y626" s="203"/>
      <c r="Z626" s="203"/>
      <c r="AB626" s="297">
        <f t="shared" si="855"/>
        <v>0</v>
      </c>
    </row>
    <row r="627" spans="1:28" s="205" customFormat="1" hidden="1">
      <c r="A627" s="200"/>
      <c r="B627" s="200">
        <v>3428</v>
      </c>
      <c r="C627" s="202" t="s">
        <v>73</v>
      </c>
      <c r="D627" s="203"/>
      <c r="E627" s="203"/>
      <c r="F627" s="204">
        <f t="shared" si="841"/>
        <v>0</v>
      </c>
      <c r="G627" s="204"/>
      <c r="H627" s="203"/>
      <c r="I627" s="203"/>
      <c r="J627" s="204">
        <f t="shared" si="822"/>
        <v>0</v>
      </c>
      <c r="K627" s="203"/>
      <c r="L627" s="203"/>
      <c r="M627" s="203"/>
      <c r="N627" s="203"/>
      <c r="O627" s="203"/>
      <c r="P627" s="203"/>
      <c r="Q627" s="203"/>
      <c r="R627" s="203"/>
      <c r="S627" s="203"/>
      <c r="T627" s="203"/>
      <c r="U627" s="204">
        <f t="shared" si="830"/>
        <v>0</v>
      </c>
      <c r="V627" s="204">
        <f t="shared" si="824"/>
        <v>0</v>
      </c>
      <c r="W627" s="203"/>
      <c r="X627" s="204">
        <f t="shared" si="826"/>
        <v>0</v>
      </c>
      <c r="Y627" s="203"/>
      <c r="Z627" s="203"/>
      <c r="AB627" s="297">
        <f t="shared" si="855"/>
        <v>0</v>
      </c>
    </row>
    <row r="628" spans="1:28" s="192" customFormat="1" hidden="1">
      <c r="A628" s="189"/>
      <c r="B628" s="189">
        <v>343</v>
      </c>
      <c r="C628" s="190"/>
      <c r="D628" s="191">
        <f t="shared" ref="D628:E628" si="877">SUM(D629+D630+D631+D632)</f>
        <v>0</v>
      </c>
      <c r="E628" s="191">
        <f t="shared" si="877"/>
        <v>0</v>
      </c>
      <c r="F628" s="204">
        <f t="shared" si="841"/>
        <v>0</v>
      </c>
      <c r="G628" s="191"/>
      <c r="H628" s="191">
        <f t="shared" ref="H628:I628" si="878">SUM(H629+H630+H631+H632)</f>
        <v>0</v>
      </c>
      <c r="I628" s="191">
        <f t="shared" si="878"/>
        <v>0</v>
      </c>
      <c r="J628" s="204">
        <f t="shared" si="822"/>
        <v>0</v>
      </c>
      <c r="K628" s="191">
        <f t="shared" ref="K628:T628" si="879">SUM(K629+K630+K631+K632)</f>
        <v>0</v>
      </c>
      <c r="L628" s="191">
        <f t="shared" si="879"/>
        <v>0</v>
      </c>
      <c r="M628" s="191"/>
      <c r="N628" s="191">
        <f t="shared" si="879"/>
        <v>0</v>
      </c>
      <c r="O628" s="191">
        <f t="shared" si="879"/>
        <v>0</v>
      </c>
      <c r="P628" s="191">
        <f t="shared" si="879"/>
        <v>0</v>
      </c>
      <c r="Q628" s="191">
        <f t="shared" si="879"/>
        <v>0</v>
      </c>
      <c r="R628" s="191">
        <f t="shared" si="879"/>
        <v>0</v>
      </c>
      <c r="S628" s="191">
        <f t="shared" si="879"/>
        <v>0</v>
      </c>
      <c r="T628" s="191">
        <f t="shared" si="879"/>
        <v>0</v>
      </c>
      <c r="U628" s="204">
        <f t="shared" si="830"/>
        <v>0</v>
      </c>
      <c r="V628" s="204">
        <f t="shared" si="824"/>
        <v>0</v>
      </c>
      <c r="W628" s="191">
        <f t="shared" ref="W628" si="880">SUM(W629+W630+W631+W632)</f>
        <v>0</v>
      </c>
      <c r="X628" s="204">
        <f t="shared" si="826"/>
        <v>0</v>
      </c>
      <c r="Y628" s="191"/>
      <c r="Z628" s="191"/>
      <c r="AB628" s="297">
        <f t="shared" si="855"/>
        <v>0</v>
      </c>
    </row>
    <row r="629" spans="1:28" s="205" customFormat="1" hidden="1">
      <c r="A629" s="200"/>
      <c r="B629" s="201" t="s">
        <v>74</v>
      </c>
      <c r="C629" s="202" t="s">
        <v>75</v>
      </c>
      <c r="D629" s="203"/>
      <c r="E629" s="203"/>
      <c r="F629" s="204">
        <f t="shared" si="841"/>
        <v>0</v>
      </c>
      <c r="G629" s="204"/>
      <c r="H629" s="203"/>
      <c r="I629" s="203"/>
      <c r="J629" s="204">
        <f t="shared" si="822"/>
        <v>0</v>
      </c>
      <c r="K629" s="203"/>
      <c r="L629" s="203"/>
      <c r="M629" s="203"/>
      <c r="N629" s="203"/>
      <c r="O629" s="203"/>
      <c r="P629" s="203"/>
      <c r="Q629" s="203"/>
      <c r="R629" s="203"/>
      <c r="S629" s="203"/>
      <c r="T629" s="203"/>
      <c r="U629" s="204">
        <f t="shared" si="830"/>
        <v>0</v>
      </c>
      <c r="V629" s="204">
        <f t="shared" si="824"/>
        <v>0</v>
      </c>
      <c r="W629" s="203"/>
      <c r="X629" s="204">
        <f t="shared" si="826"/>
        <v>0</v>
      </c>
      <c r="Y629" s="203"/>
      <c r="Z629" s="203"/>
      <c r="AB629" s="297">
        <f t="shared" si="855"/>
        <v>0</v>
      </c>
    </row>
    <row r="630" spans="1:28" s="205" customFormat="1" ht="27" hidden="1">
      <c r="A630" s="200"/>
      <c r="B630" s="201" t="s">
        <v>76</v>
      </c>
      <c r="C630" s="202" t="s">
        <v>77</v>
      </c>
      <c r="D630" s="203"/>
      <c r="E630" s="203"/>
      <c r="F630" s="204">
        <f t="shared" si="841"/>
        <v>0</v>
      </c>
      <c r="G630" s="204"/>
      <c r="H630" s="203"/>
      <c r="I630" s="203"/>
      <c r="J630" s="204">
        <f t="shared" si="822"/>
        <v>0</v>
      </c>
      <c r="K630" s="203"/>
      <c r="L630" s="203"/>
      <c r="M630" s="203"/>
      <c r="N630" s="203"/>
      <c r="O630" s="203"/>
      <c r="P630" s="203"/>
      <c r="Q630" s="203"/>
      <c r="R630" s="203"/>
      <c r="S630" s="203"/>
      <c r="T630" s="203"/>
      <c r="U630" s="204">
        <f t="shared" si="830"/>
        <v>0</v>
      </c>
      <c r="V630" s="204">
        <f t="shared" si="824"/>
        <v>0</v>
      </c>
      <c r="W630" s="203"/>
      <c r="X630" s="204">
        <f t="shared" si="826"/>
        <v>0</v>
      </c>
      <c r="Y630" s="203"/>
      <c r="Z630" s="203"/>
      <c r="AB630" s="297">
        <f t="shared" si="855"/>
        <v>0</v>
      </c>
    </row>
    <row r="631" spans="1:28" s="205" customFormat="1" hidden="1">
      <c r="A631" s="200"/>
      <c r="B631" s="201" t="s">
        <v>78</v>
      </c>
      <c r="C631" s="202" t="s">
        <v>79</v>
      </c>
      <c r="D631" s="203"/>
      <c r="E631" s="203"/>
      <c r="F631" s="204">
        <f t="shared" si="841"/>
        <v>0</v>
      </c>
      <c r="G631" s="204"/>
      <c r="H631" s="203"/>
      <c r="I631" s="203"/>
      <c r="J631" s="204">
        <f t="shared" si="822"/>
        <v>0</v>
      </c>
      <c r="K631" s="203"/>
      <c r="L631" s="203"/>
      <c r="M631" s="203"/>
      <c r="N631" s="203"/>
      <c r="O631" s="203"/>
      <c r="P631" s="203"/>
      <c r="Q631" s="203"/>
      <c r="R631" s="203"/>
      <c r="S631" s="203"/>
      <c r="T631" s="203"/>
      <c r="U631" s="204">
        <f t="shared" si="830"/>
        <v>0</v>
      </c>
      <c r="V631" s="204">
        <f t="shared" si="824"/>
        <v>0</v>
      </c>
      <c r="W631" s="203"/>
      <c r="X631" s="204">
        <f t="shared" si="826"/>
        <v>0</v>
      </c>
      <c r="Y631" s="203"/>
      <c r="Z631" s="203"/>
      <c r="AB631" s="297">
        <f t="shared" si="855"/>
        <v>0</v>
      </c>
    </row>
    <row r="632" spans="1:28" s="205" customFormat="1" hidden="1">
      <c r="A632" s="200"/>
      <c r="B632" s="201" t="s">
        <v>80</v>
      </c>
      <c r="C632" s="202" t="s">
        <v>81</v>
      </c>
      <c r="D632" s="203"/>
      <c r="E632" s="203"/>
      <c r="F632" s="204">
        <f t="shared" si="841"/>
        <v>0</v>
      </c>
      <c r="G632" s="204"/>
      <c r="H632" s="203"/>
      <c r="I632" s="203"/>
      <c r="J632" s="204">
        <f t="shared" si="822"/>
        <v>0</v>
      </c>
      <c r="K632" s="203"/>
      <c r="L632" s="203"/>
      <c r="M632" s="203"/>
      <c r="N632" s="203"/>
      <c r="O632" s="203"/>
      <c r="P632" s="203"/>
      <c r="Q632" s="203"/>
      <c r="R632" s="203"/>
      <c r="S632" s="203"/>
      <c r="T632" s="203"/>
      <c r="U632" s="204">
        <f t="shared" si="830"/>
        <v>0</v>
      </c>
      <c r="V632" s="204">
        <f t="shared" si="824"/>
        <v>0</v>
      </c>
      <c r="W632" s="203"/>
      <c r="X632" s="204">
        <f t="shared" si="826"/>
        <v>0</v>
      </c>
      <c r="Y632" s="203"/>
      <c r="Z632" s="203"/>
      <c r="AB632" s="297">
        <f t="shared" si="855"/>
        <v>0</v>
      </c>
    </row>
    <row r="633" spans="1:28" s="7" customFormat="1" hidden="1">
      <c r="B633" s="5">
        <v>4</v>
      </c>
      <c r="C633" s="7" t="s">
        <v>117</v>
      </c>
      <c r="D633" s="4">
        <f>SUM(D634)</f>
        <v>0</v>
      </c>
      <c r="E633" s="4">
        <f t="shared" ref="E633:W633" si="881">SUM(E634)</f>
        <v>0</v>
      </c>
      <c r="F633" s="204">
        <f t="shared" si="841"/>
        <v>0</v>
      </c>
      <c r="G633" s="4"/>
      <c r="H633" s="4">
        <f t="shared" si="881"/>
        <v>0</v>
      </c>
      <c r="I633" s="4">
        <f t="shared" si="881"/>
        <v>0</v>
      </c>
      <c r="J633" s="204">
        <f t="shared" si="822"/>
        <v>0</v>
      </c>
      <c r="K633" s="4">
        <f t="shared" si="881"/>
        <v>0</v>
      </c>
      <c r="L633" s="4">
        <f t="shared" si="881"/>
        <v>0</v>
      </c>
      <c r="M633" s="4"/>
      <c r="N633" s="4">
        <f t="shared" si="881"/>
        <v>0</v>
      </c>
      <c r="O633" s="4">
        <f t="shared" si="881"/>
        <v>0</v>
      </c>
      <c r="P633" s="4">
        <f t="shared" si="881"/>
        <v>0</v>
      </c>
      <c r="Q633" s="4">
        <f t="shared" si="881"/>
        <v>0</v>
      </c>
      <c r="R633" s="4">
        <f t="shared" si="881"/>
        <v>0</v>
      </c>
      <c r="S633" s="4">
        <f t="shared" si="881"/>
        <v>0</v>
      </c>
      <c r="T633" s="4">
        <f t="shared" si="881"/>
        <v>0</v>
      </c>
      <c r="U633" s="204">
        <f t="shared" si="830"/>
        <v>0</v>
      </c>
      <c r="V633" s="204">
        <f t="shared" si="824"/>
        <v>0</v>
      </c>
      <c r="W633" s="4">
        <f t="shared" si="881"/>
        <v>0</v>
      </c>
      <c r="X633" s="204">
        <f t="shared" si="826"/>
        <v>0</v>
      </c>
      <c r="Y633" s="4"/>
      <c r="Z633" s="4"/>
      <c r="AB633" s="297">
        <f t="shared" si="855"/>
        <v>0</v>
      </c>
    </row>
    <row r="634" spans="1:28" s="7" customFormat="1" hidden="1">
      <c r="B634" s="5">
        <v>42</v>
      </c>
      <c r="D634" s="4">
        <f t="shared" ref="D634:E634" si="882">SUM(D635+D643+D646+D651)</f>
        <v>0</v>
      </c>
      <c r="E634" s="4">
        <f t="shared" si="882"/>
        <v>0</v>
      </c>
      <c r="F634" s="204">
        <f t="shared" si="841"/>
        <v>0</v>
      </c>
      <c r="G634" s="4"/>
      <c r="H634" s="4">
        <f t="shared" ref="H634:I634" si="883">SUM(H635+H643+H646+H651)</f>
        <v>0</v>
      </c>
      <c r="I634" s="4">
        <f t="shared" si="883"/>
        <v>0</v>
      </c>
      <c r="J634" s="204">
        <f t="shared" si="822"/>
        <v>0</v>
      </c>
      <c r="K634" s="4">
        <f t="shared" ref="K634:T634" si="884">SUM(K635+K643+K646+K651)</f>
        <v>0</v>
      </c>
      <c r="L634" s="4">
        <f t="shared" si="884"/>
        <v>0</v>
      </c>
      <c r="M634" s="4"/>
      <c r="N634" s="4">
        <f t="shared" si="884"/>
        <v>0</v>
      </c>
      <c r="O634" s="4">
        <f t="shared" si="884"/>
        <v>0</v>
      </c>
      <c r="P634" s="4">
        <f t="shared" si="884"/>
        <v>0</v>
      </c>
      <c r="Q634" s="4">
        <f t="shared" si="884"/>
        <v>0</v>
      </c>
      <c r="R634" s="4">
        <f t="shared" si="884"/>
        <v>0</v>
      </c>
      <c r="S634" s="4">
        <f t="shared" si="884"/>
        <v>0</v>
      </c>
      <c r="T634" s="4">
        <f t="shared" si="884"/>
        <v>0</v>
      </c>
      <c r="U634" s="204">
        <f t="shared" si="830"/>
        <v>0</v>
      </c>
      <c r="V634" s="204">
        <f t="shared" si="824"/>
        <v>0</v>
      </c>
      <c r="W634" s="4">
        <f t="shared" ref="W634" si="885">SUM(W635+W643+W646+W651)</f>
        <v>0</v>
      </c>
      <c r="X634" s="204">
        <f t="shared" si="826"/>
        <v>0</v>
      </c>
      <c r="Y634" s="4"/>
      <c r="Z634" s="4"/>
      <c r="AB634" s="297">
        <f t="shared" si="855"/>
        <v>0</v>
      </c>
    </row>
    <row r="635" spans="1:28" s="7" customFormat="1" hidden="1">
      <c r="B635" s="5">
        <v>422</v>
      </c>
      <c r="D635" s="4">
        <f t="shared" ref="D635:E635" si="886">SUM(D636+D637+D638+D639+D640+D641+D642)</f>
        <v>0</v>
      </c>
      <c r="E635" s="4">
        <f t="shared" si="886"/>
        <v>0</v>
      </c>
      <c r="F635" s="204">
        <f t="shared" ref="F635:F653" si="887">SUM(H635:T635)</f>
        <v>0</v>
      </c>
      <c r="G635" s="4"/>
      <c r="H635" s="4">
        <f t="shared" ref="H635:I635" si="888">SUM(H636+H637+H638+H639+H640+H641+H642)</f>
        <v>0</v>
      </c>
      <c r="I635" s="4">
        <f t="shared" si="888"/>
        <v>0</v>
      </c>
      <c r="J635" s="204">
        <f t="shared" si="822"/>
        <v>0</v>
      </c>
      <c r="K635" s="4">
        <f t="shared" ref="K635:T635" si="889">SUM(K636+K637+K638+K639+K640+K641+K642)</f>
        <v>0</v>
      </c>
      <c r="L635" s="4">
        <f t="shared" si="889"/>
        <v>0</v>
      </c>
      <c r="M635" s="4"/>
      <c r="N635" s="4">
        <f t="shared" si="889"/>
        <v>0</v>
      </c>
      <c r="O635" s="4">
        <f t="shared" si="889"/>
        <v>0</v>
      </c>
      <c r="P635" s="4">
        <f t="shared" si="889"/>
        <v>0</v>
      </c>
      <c r="Q635" s="4">
        <f t="shared" si="889"/>
        <v>0</v>
      </c>
      <c r="R635" s="4">
        <f t="shared" si="889"/>
        <v>0</v>
      </c>
      <c r="S635" s="4">
        <f t="shared" si="889"/>
        <v>0</v>
      </c>
      <c r="T635" s="4">
        <f t="shared" si="889"/>
        <v>0</v>
      </c>
      <c r="U635" s="204">
        <f t="shared" si="830"/>
        <v>0</v>
      </c>
      <c r="V635" s="204">
        <f t="shared" si="824"/>
        <v>0</v>
      </c>
      <c r="W635" s="4">
        <f t="shared" ref="W635" si="890">SUM(W636+W637+W638+W639+W640+W641+W642)</f>
        <v>0</v>
      </c>
      <c r="X635" s="204">
        <f t="shared" si="826"/>
        <v>0</v>
      </c>
      <c r="Y635" s="4"/>
      <c r="Z635" s="4"/>
      <c r="AB635" s="297">
        <f t="shared" si="855"/>
        <v>0</v>
      </c>
    </row>
    <row r="636" spans="1:28" s="212" customFormat="1" hidden="1">
      <c r="A636" s="209"/>
      <c r="B636" s="210" t="s">
        <v>82</v>
      </c>
      <c r="C636" s="211" t="s">
        <v>83</v>
      </c>
      <c r="D636" s="203"/>
      <c r="E636" s="203"/>
      <c r="F636" s="204">
        <f t="shared" si="887"/>
        <v>0</v>
      </c>
      <c r="G636" s="204"/>
      <c r="H636" s="203"/>
      <c r="I636" s="203"/>
      <c r="J636" s="204">
        <f t="shared" ref="J636:J653" si="891">SUM(H636:I636)</f>
        <v>0</v>
      </c>
      <c r="K636" s="203"/>
      <c r="L636" s="203"/>
      <c r="M636" s="203"/>
      <c r="N636" s="203"/>
      <c r="O636" s="203"/>
      <c r="P636" s="203"/>
      <c r="Q636" s="203"/>
      <c r="R636" s="203"/>
      <c r="S636" s="203"/>
      <c r="T636" s="203"/>
      <c r="U636" s="204">
        <f t="shared" si="830"/>
        <v>0</v>
      </c>
      <c r="V636" s="204">
        <f t="shared" si="824"/>
        <v>0</v>
      </c>
      <c r="W636" s="203"/>
      <c r="X636" s="204">
        <f t="shared" si="826"/>
        <v>0</v>
      </c>
      <c r="Y636" s="203"/>
      <c r="Z636" s="203"/>
      <c r="AB636" s="297">
        <f t="shared" si="855"/>
        <v>0</v>
      </c>
    </row>
    <row r="637" spans="1:28" s="212" customFormat="1" hidden="1">
      <c r="A637" s="209"/>
      <c r="B637" s="210" t="s">
        <v>84</v>
      </c>
      <c r="C637" s="211" t="s">
        <v>85</v>
      </c>
      <c r="D637" s="203"/>
      <c r="E637" s="203"/>
      <c r="F637" s="204">
        <f t="shared" si="887"/>
        <v>0</v>
      </c>
      <c r="G637" s="204"/>
      <c r="H637" s="203"/>
      <c r="I637" s="203"/>
      <c r="J637" s="204">
        <f t="shared" si="891"/>
        <v>0</v>
      </c>
      <c r="K637" s="203"/>
      <c r="L637" s="203"/>
      <c r="M637" s="203"/>
      <c r="N637" s="203"/>
      <c r="O637" s="203"/>
      <c r="P637" s="203"/>
      <c r="Q637" s="203"/>
      <c r="R637" s="203"/>
      <c r="S637" s="203"/>
      <c r="T637" s="203"/>
      <c r="U637" s="204">
        <f t="shared" si="830"/>
        <v>0</v>
      </c>
      <c r="V637" s="204">
        <f t="shared" si="824"/>
        <v>0</v>
      </c>
      <c r="W637" s="203"/>
      <c r="X637" s="204">
        <f t="shared" si="826"/>
        <v>0</v>
      </c>
      <c r="Y637" s="203"/>
      <c r="Z637" s="203"/>
      <c r="AB637" s="297">
        <f t="shared" si="855"/>
        <v>0</v>
      </c>
    </row>
    <row r="638" spans="1:28" s="212" customFormat="1" hidden="1">
      <c r="A638" s="209"/>
      <c r="B638" s="210" t="s">
        <v>86</v>
      </c>
      <c r="C638" s="211" t="s">
        <v>87</v>
      </c>
      <c r="D638" s="203"/>
      <c r="E638" s="203"/>
      <c r="F638" s="204">
        <f t="shared" si="887"/>
        <v>0</v>
      </c>
      <c r="G638" s="204"/>
      <c r="H638" s="203"/>
      <c r="I638" s="203"/>
      <c r="J638" s="204">
        <f t="shared" si="891"/>
        <v>0</v>
      </c>
      <c r="K638" s="203"/>
      <c r="L638" s="203"/>
      <c r="M638" s="203"/>
      <c r="N638" s="203"/>
      <c r="O638" s="203"/>
      <c r="P638" s="203"/>
      <c r="Q638" s="203"/>
      <c r="R638" s="203"/>
      <c r="S638" s="203"/>
      <c r="T638" s="203"/>
      <c r="U638" s="204">
        <f t="shared" si="830"/>
        <v>0</v>
      </c>
      <c r="V638" s="204">
        <f t="shared" si="824"/>
        <v>0</v>
      </c>
      <c r="W638" s="203"/>
      <c r="X638" s="204">
        <f t="shared" si="826"/>
        <v>0</v>
      </c>
      <c r="Y638" s="203"/>
      <c r="Z638" s="203"/>
      <c r="AB638" s="297">
        <f t="shared" si="855"/>
        <v>0</v>
      </c>
    </row>
    <row r="639" spans="1:28" s="212" customFormat="1" hidden="1">
      <c r="A639" s="209"/>
      <c r="B639" s="210" t="s">
        <v>88</v>
      </c>
      <c r="C639" s="211" t="s">
        <v>89</v>
      </c>
      <c r="D639" s="203"/>
      <c r="E639" s="203"/>
      <c r="F639" s="204">
        <f t="shared" si="887"/>
        <v>0</v>
      </c>
      <c r="G639" s="204"/>
      <c r="H639" s="203"/>
      <c r="I639" s="203"/>
      <c r="J639" s="204">
        <f t="shared" si="891"/>
        <v>0</v>
      </c>
      <c r="K639" s="203"/>
      <c r="L639" s="203"/>
      <c r="M639" s="203"/>
      <c r="N639" s="203"/>
      <c r="O639" s="203"/>
      <c r="P639" s="203"/>
      <c r="Q639" s="203"/>
      <c r="R639" s="203"/>
      <c r="S639" s="203"/>
      <c r="T639" s="203"/>
      <c r="U639" s="204">
        <f t="shared" si="830"/>
        <v>0</v>
      </c>
      <c r="V639" s="204">
        <f t="shared" ref="V639:V653" si="892">SUM(J639+U639)</f>
        <v>0</v>
      </c>
      <c r="W639" s="203"/>
      <c r="X639" s="204">
        <f t="shared" ref="X639:X653" si="893">SUM(V639:W639)</f>
        <v>0</v>
      </c>
      <c r="Y639" s="203"/>
      <c r="Z639" s="203"/>
      <c r="AB639" s="297">
        <f t="shared" si="855"/>
        <v>0</v>
      </c>
    </row>
    <row r="640" spans="1:28" s="212" customFormat="1" hidden="1">
      <c r="A640" s="209"/>
      <c r="B640" s="210" t="s">
        <v>90</v>
      </c>
      <c r="C640" s="211" t="s">
        <v>91</v>
      </c>
      <c r="D640" s="203"/>
      <c r="E640" s="203"/>
      <c r="F640" s="204">
        <f t="shared" si="887"/>
        <v>0</v>
      </c>
      <c r="G640" s="204"/>
      <c r="H640" s="203"/>
      <c r="I640" s="203"/>
      <c r="J640" s="204">
        <f t="shared" si="891"/>
        <v>0</v>
      </c>
      <c r="K640" s="203"/>
      <c r="L640" s="203"/>
      <c r="M640" s="203"/>
      <c r="N640" s="203"/>
      <c r="O640" s="203"/>
      <c r="P640" s="203"/>
      <c r="Q640" s="203"/>
      <c r="R640" s="203"/>
      <c r="S640" s="203"/>
      <c r="T640" s="203"/>
      <c r="U640" s="204">
        <f t="shared" ref="U640:U653" si="894">SUM(K640:T640)</f>
        <v>0</v>
      </c>
      <c r="V640" s="204">
        <f t="shared" si="892"/>
        <v>0</v>
      </c>
      <c r="W640" s="203"/>
      <c r="X640" s="204">
        <f t="shared" si="893"/>
        <v>0</v>
      </c>
      <c r="Y640" s="203"/>
      <c r="Z640" s="203"/>
      <c r="AB640" s="297">
        <f t="shared" si="855"/>
        <v>0</v>
      </c>
    </row>
    <row r="641" spans="1:28" s="212" customFormat="1" hidden="1">
      <c r="A641" s="209"/>
      <c r="B641" s="210" t="s">
        <v>92</v>
      </c>
      <c r="C641" s="211" t="s">
        <v>93</v>
      </c>
      <c r="D641" s="203"/>
      <c r="E641" s="203"/>
      <c r="F641" s="204">
        <f t="shared" si="887"/>
        <v>0</v>
      </c>
      <c r="G641" s="204"/>
      <c r="H641" s="203"/>
      <c r="I641" s="203"/>
      <c r="J641" s="204">
        <f t="shared" si="891"/>
        <v>0</v>
      </c>
      <c r="K641" s="203"/>
      <c r="L641" s="203"/>
      <c r="M641" s="203"/>
      <c r="N641" s="203"/>
      <c r="O641" s="203"/>
      <c r="P641" s="203"/>
      <c r="Q641" s="203"/>
      <c r="R641" s="203"/>
      <c r="S641" s="203"/>
      <c r="T641" s="203"/>
      <c r="U641" s="204">
        <f t="shared" si="894"/>
        <v>0</v>
      </c>
      <c r="V641" s="204">
        <f t="shared" si="892"/>
        <v>0</v>
      </c>
      <c r="W641" s="203"/>
      <c r="X641" s="204">
        <f t="shared" si="893"/>
        <v>0</v>
      </c>
      <c r="Y641" s="203"/>
      <c r="Z641" s="203"/>
      <c r="AB641" s="297">
        <f t="shared" si="855"/>
        <v>0</v>
      </c>
    </row>
    <row r="642" spans="1:28" s="212" customFormat="1" hidden="1">
      <c r="A642" s="209"/>
      <c r="B642" s="210" t="s">
        <v>94</v>
      </c>
      <c r="C642" s="211" t="s">
        <v>95</v>
      </c>
      <c r="D642" s="203"/>
      <c r="E642" s="203"/>
      <c r="F642" s="204">
        <f t="shared" si="887"/>
        <v>0</v>
      </c>
      <c r="G642" s="204"/>
      <c r="H642" s="203"/>
      <c r="I642" s="203"/>
      <c r="J642" s="204">
        <f t="shared" si="891"/>
        <v>0</v>
      </c>
      <c r="K642" s="203"/>
      <c r="L642" s="203"/>
      <c r="M642" s="203"/>
      <c r="N642" s="203"/>
      <c r="O642" s="203"/>
      <c r="P642" s="203"/>
      <c r="Q642" s="203"/>
      <c r="R642" s="203"/>
      <c r="S642" s="203"/>
      <c r="T642" s="203"/>
      <c r="U642" s="204">
        <f t="shared" si="894"/>
        <v>0</v>
      </c>
      <c r="V642" s="204">
        <f t="shared" si="892"/>
        <v>0</v>
      </c>
      <c r="W642" s="203"/>
      <c r="X642" s="204">
        <f t="shared" si="893"/>
        <v>0</v>
      </c>
      <c r="Y642" s="203"/>
      <c r="Z642" s="203"/>
      <c r="AB642" s="297">
        <f t="shared" si="855"/>
        <v>0</v>
      </c>
    </row>
    <row r="643" spans="1:28" s="195" customFormat="1" hidden="1">
      <c r="A643" s="193"/>
      <c r="B643" s="193">
        <v>423</v>
      </c>
      <c r="C643" s="196"/>
      <c r="D643" s="198">
        <f t="shared" ref="D643:E643" si="895">SUM(D644+D645)</f>
        <v>0</v>
      </c>
      <c r="E643" s="198">
        <f t="shared" si="895"/>
        <v>0</v>
      </c>
      <c r="F643" s="204">
        <f t="shared" si="887"/>
        <v>0</v>
      </c>
      <c r="G643" s="198"/>
      <c r="H643" s="198">
        <f t="shared" ref="H643:I643" si="896">SUM(H644+H645)</f>
        <v>0</v>
      </c>
      <c r="I643" s="198">
        <f t="shared" si="896"/>
        <v>0</v>
      </c>
      <c r="J643" s="204">
        <f t="shared" si="891"/>
        <v>0</v>
      </c>
      <c r="K643" s="198">
        <f t="shared" ref="K643:T643" si="897">SUM(K644+K645)</f>
        <v>0</v>
      </c>
      <c r="L643" s="198">
        <f t="shared" si="897"/>
        <v>0</v>
      </c>
      <c r="M643" s="198"/>
      <c r="N643" s="198">
        <f t="shared" si="897"/>
        <v>0</v>
      </c>
      <c r="O643" s="198">
        <f t="shared" si="897"/>
        <v>0</v>
      </c>
      <c r="P643" s="198">
        <f t="shared" si="897"/>
        <v>0</v>
      </c>
      <c r="Q643" s="198">
        <f t="shared" si="897"/>
        <v>0</v>
      </c>
      <c r="R643" s="198">
        <f t="shared" si="897"/>
        <v>0</v>
      </c>
      <c r="S643" s="198">
        <f t="shared" si="897"/>
        <v>0</v>
      </c>
      <c r="T643" s="198">
        <f t="shared" si="897"/>
        <v>0</v>
      </c>
      <c r="U643" s="204">
        <f t="shared" si="894"/>
        <v>0</v>
      </c>
      <c r="V643" s="204">
        <f t="shared" si="892"/>
        <v>0</v>
      </c>
      <c r="W643" s="198">
        <f t="shared" ref="W643" si="898">SUM(W644+W645)</f>
        <v>0</v>
      </c>
      <c r="X643" s="204">
        <f t="shared" si="893"/>
        <v>0</v>
      </c>
      <c r="Y643" s="198"/>
      <c r="Z643" s="198"/>
      <c r="AB643" s="297">
        <f t="shared" si="855"/>
        <v>0</v>
      </c>
    </row>
    <row r="644" spans="1:28" s="212" customFormat="1" hidden="1">
      <c r="A644" s="209"/>
      <c r="B644" s="210" t="s">
        <v>96</v>
      </c>
      <c r="C644" s="211" t="s">
        <v>97</v>
      </c>
      <c r="D644" s="203"/>
      <c r="E644" s="203"/>
      <c r="F644" s="204">
        <f t="shared" si="887"/>
        <v>0</v>
      </c>
      <c r="G644" s="204"/>
      <c r="H644" s="203"/>
      <c r="I644" s="203"/>
      <c r="J644" s="204">
        <f t="shared" si="891"/>
        <v>0</v>
      </c>
      <c r="K644" s="203"/>
      <c r="L644" s="203"/>
      <c r="M644" s="203"/>
      <c r="N644" s="203"/>
      <c r="O644" s="203"/>
      <c r="P644" s="203"/>
      <c r="Q644" s="203"/>
      <c r="R644" s="203"/>
      <c r="S644" s="203"/>
      <c r="T644" s="203"/>
      <c r="U644" s="204">
        <f t="shared" si="894"/>
        <v>0</v>
      </c>
      <c r="V644" s="204">
        <f t="shared" si="892"/>
        <v>0</v>
      </c>
      <c r="W644" s="203"/>
      <c r="X644" s="204">
        <f t="shared" si="893"/>
        <v>0</v>
      </c>
      <c r="Y644" s="203"/>
      <c r="Z644" s="203"/>
      <c r="AB644" s="297">
        <f t="shared" si="855"/>
        <v>0</v>
      </c>
    </row>
    <row r="645" spans="1:28" s="212" customFormat="1" hidden="1">
      <c r="A645" s="209"/>
      <c r="B645" s="210" t="s">
        <v>98</v>
      </c>
      <c r="C645" s="211" t="s">
        <v>99</v>
      </c>
      <c r="D645" s="203"/>
      <c r="E645" s="203"/>
      <c r="F645" s="204">
        <f t="shared" si="887"/>
        <v>0</v>
      </c>
      <c r="G645" s="204"/>
      <c r="H645" s="203"/>
      <c r="I645" s="203"/>
      <c r="J645" s="204">
        <f t="shared" si="891"/>
        <v>0</v>
      </c>
      <c r="K645" s="203"/>
      <c r="L645" s="203"/>
      <c r="M645" s="203"/>
      <c r="N645" s="203"/>
      <c r="O645" s="203"/>
      <c r="P645" s="203"/>
      <c r="Q645" s="203"/>
      <c r="R645" s="203"/>
      <c r="S645" s="203"/>
      <c r="T645" s="203"/>
      <c r="U645" s="204">
        <f t="shared" si="894"/>
        <v>0</v>
      </c>
      <c r="V645" s="204">
        <f t="shared" si="892"/>
        <v>0</v>
      </c>
      <c r="W645" s="203"/>
      <c r="X645" s="204">
        <f t="shared" si="893"/>
        <v>0</v>
      </c>
      <c r="Y645" s="203"/>
      <c r="Z645" s="203"/>
      <c r="AB645" s="297">
        <f t="shared" si="855"/>
        <v>0</v>
      </c>
    </row>
    <row r="646" spans="1:28" s="195" customFormat="1" hidden="1">
      <c r="A646" s="193"/>
      <c r="B646" s="193">
        <v>424</v>
      </c>
      <c r="C646" s="196"/>
      <c r="D646" s="198">
        <f t="shared" ref="D646:E646" si="899">SUM(D647+D648+D649+D650)</f>
        <v>0</v>
      </c>
      <c r="E646" s="198">
        <f t="shared" si="899"/>
        <v>0</v>
      </c>
      <c r="F646" s="204">
        <f t="shared" si="887"/>
        <v>0</v>
      </c>
      <c r="G646" s="198"/>
      <c r="H646" s="198">
        <f t="shared" ref="H646:I646" si="900">SUM(H647+H648+H649+H650)</f>
        <v>0</v>
      </c>
      <c r="I646" s="198">
        <f t="shared" si="900"/>
        <v>0</v>
      </c>
      <c r="J646" s="204">
        <f t="shared" si="891"/>
        <v>0</v>
      </c>
      <c r="K646" s="198">
        <f t="shared" ref="K646:T646" si="901">SUM(K647+K648+K649+K650)</f>
        <v>0</v>
      </c>
      <c r="L646" s="198">
        <f t="shared" si="901"/>
        <v>0</v>
      </c>
      <c r="M646" s="198"/>
      <c r="N646" s="198">
        <f t="shared" si="901"/>
        <v>0</v>
      </c>
      <c r="O646" s="198">
        <f t="shared" si="901"/>
        <v>0</v>
      </c>
      <c r="P646" s="198">
        <f t="shared" si="901"/>
        <v>0</v>
      </c>
      <c r="Q646" s="198">
        <f t="shared" si="901"/>
        <v>0</v>
      </c>
      <c r="R646" s="198">
        <f t="shared" si="901"/>
        <v>0</v>
      </c>
      <c r="S646" s="198">
        <f t="shared" si="901"/>
        <v>0</v>
      </c>
      <c r="T646" s="198">
        <f t="shared" si="901"/>
        <v>0</v>
      </c>
      <c r="U646" s="204">
        <f t="shared" si="894"/>
        <v>0</v>
      </c>
      <c r="V646" s="204">
        <f t="shared" si="892"/>
        <v>0</v>
      </c>
      <c r="W646" s="198">
        <f t="shared" ref="W646" si="902">SUM(W647+W648+W649+W650)</f>
        <v>0</v>
      </c>
      <c r="X646" s="204">
        <f t="shared" si="893"/>
        <v>0</v>
      </c>
      <c r="Y646" s="198"/>
      <c r="Z646" s="198"/>
      <c r="AB646" s="297">
        <f t="shared" si="855"/>
        <v>0</v>
      </c>
    </row>
    <row r="647" spans="1:28" s="212" customFormat="1" hidden="1">
      <c r="A647" s="209"/>
      <c r="B647" s="213">
        <v>4241</v>
      </c>
      <c r="C647" s="214" t="s">
        <v>100</v>
      </c>
      <c r="D647" s="203"/>
      <c r="E647" s="203"/>
      <c r="F647" s="204">
        <f t="shared" si="887"/>
        <v>0</v>
      </c>
      <c r="G647" s="204"/>
      <c r="H647" s="203"/>
      <c r="I647" s="203"/>
      <c r="J647" s="204">
        <f t="shared" si="891"/>
        <v>0</v>
      </c>
      <c r="K647" s="203"/>
      <c r="L647" s="203"/>
      <c r="M647" s="203"/>
      <c r="N647" s="203"/>
      <c r="O647" s="203"/>
      <c r="P647" s="203"/>
      <c r="Q647" s="203"/>
      <c r="R647" s="203"/>
      <c r="S647" s="203"/>
      <c r="T647" s="203"/>
      <c r="U647" s="204">
        <f t="shared" si="894"/>
        <v>0</v>
      </c>
      <c r="V647" s="204">
        <f t="shared" si="892"/>
        <v>0</v>
      </c>
      <c r="W647" s="203"/>
      <c r="X647" s="204">
        <f t="shared" si="893"/>
        <v>0</v>
      </c>
      <c r="Y647" s="203"/>
      <c r="Z647" s="203"/>
      <c r="AB647" s="297">
        <f t="shared" si="855"/>
        <v>0</v>
      </c>
    </row>
    <row r="648" spans="1:28" s="212" customFormat="1" hidden="1">
      <c r="A648" s="209"/>
      <c r="B648" s="213">
        <v>4242</v>
      </c>
      <c r="C648" s="215" t="s">
        <v>101</v>
      </c>
      <c r="D648" s="203"/>
      <c r="E648" s="203"/>
      <c r="F648" s="204">
        <f t="shared" si="887"/>
        <v>0</v>
      </c>
      <c r="G648" s="204"/>
      <c r="H648" s="203"/>
      <c r="I648" s="203"/>
      <c r="J648" s="204">
        <f t="shared" si="891"/>
        <v>0</v>
      </c>
      <c r="K648" s="203"/>
      <c r="L648" s="203"/>
      <c r="M648" s="203"/>
      <c r="N648" s="203"/>
      <c r="O648" s="203"/>
      <c r="P648" s="203"/>
      <c r="Q648" s="203"/>
      <c r="R648" s="203"/>
      <c r="S648" s="203"/>
      <c r="T648" s="203"/>
      <c r="U648" s="204">
        <f t="shared" si="894"/>
        <v>0</v>
      </c>
      <c r="V648" s="204">
        <f t="shared" si="892"/>
        <v>0</v>
      </c>
      <c r="W648" s="203"/>
      <c r="X648" s="204">
        <f t="shared" si="893"/>
        <v>0</v>
      </c>
      <c r="Y648" s="203"/>
      <c r="Z648" s="203"/>
      <c r="AB648" s="297">
        <f t="shared" si="855"/>
        <v>0</v>
      </c>
    </row>
    <row r="649" spans="1:28" s="212" customFormat="1" hidden="1">
      <c r="A649" s="209"/>
      <c r="B649" s="213">
        <v>4243</v>
      </c>
      <c r="C649" s="215" t="s">
        <v>102</v>
      </c>
      <c r="D649" s="203"/>
      <c r="E649" s="203"/>
      <c r="F649" s="204">
        <f t="shared" si="887"/>
        <v>0</v>
      </c>
      <c r="G649" s="204"/>
      <c r="H649" s="203"/>
      <c r="I649" s="203"/>
      <c r="J649" s="204">
        <f t="shared" si="891"/>
        <v>0</v>
      </c>
      <c r="K649" s="203"/>
      <c r="L649" s="203"/>
      <c r="M649" s="203"/>
      <c r="N649" s="203"/>
      <c r="O649" s="203"/>
      <c r="P649" s="203"/>
      <c r="Q649" s="203"/>
      <c r="R649" s="203"/>
      <c r="S649" s="203"/>
      <c r="T649" s="203"/>
      <c r="U649" s="204">
        <f t="shared" si="894"/>
        <v>0</v>
      </c>
      <c r="V649" s="204">
        <f t="shared" si="892"/>
        <v>0</v>
      </c>
      <c r="W649" s="203"/>
      <c r="X649" s="204">
        <f t="shared" si="893"/>
        <v>0</v>
      </c>
      <c r="Y649" s="203"/>
      <c r="Z649" s="203"/>
      <c r="AB649" s="297">
        <f t="shared" si="855"/>
        <v>0</v>
      </c>
    </row>
    <row r="650" spans="1:28" s="212" customFormat="1" hidden="1">
      <c r="A650" s="209"/>
      <c r="B650" s="213">
        <v>4244</v>
      </c>
      <c r="C650" s="215" t="s">
        <v>103</v>
      </c>
      <c r="D650" s="203"/>
      <c r="E650" s="203"/>
      <c r="F650" s="204">
        <f t="shared" si="887"/>
        <v>0</v>
      </c>
      <c r="G650" s="204"/>
      <c r="H650" s="203"/>
      <c r="I650" s="203"/>
      <c r="J650" s="204">
        <f t="shared" si="891"/>
        <v>0</v>
      </c>
      <c r="K650" s="203"/>
      <c r="L650" s="203"/>
      <c r="M650" s="203"/>
      <c r="N650" s="203"/>
      <c r="O650" s="203"/>
      <c r="P650" s="203"/>
      <c r="Q650" s="203"/>
      <c r="R650" s="203"/>
      <c r="S650" s="203"/>
      <c r="T650" s="203"/>
      <c r="U650" s="204">
        <f t="shared" si="894"/>
        <v>0</v>
      </c>
      <c r="V650" s="204">
        <f t="shared" si="892"/>
        <v>0</v>
      </c>
      <c r="W650" s="203"/>
      <c r="X650" s="204">
        <f t="shared" si="893"/>
        <v>0</v>
      </c>
      <c r="Y650" s="203"/>
      <c r="Z650" s="203"/>
      <c r="AB650" s="297">
        <f t="shared" si="855"/>
        <v>0</v>
      </c>
    </row>
    <row r="651" spans="1:28" s="195" customFormat="1" hidden="1">
      <c r="A651" s="193"/>
      <c r="B651" s="193">
        <v>426</v>
      </c>
      <c r="C651" s="194"/>
      <c r="D651" s="198">
        <f t="shared" ref="D651:E651" si="903">SUM(D652+D653)</f>
        <v>0</v>
      </c>
      <c r="E651" s="198">
        <f t="shared" si="903"/>
        <v>0</v>
      </c>
      <c r="F651" s="204">
        <f t="shared" si="887"/>
        <v>0</v>
      </c>
      <c r="G651" s="198"/>
      <c r="H651" s="198">
        <f t="shared" ref="H651:I651" si="904">SUM(H652+H653)</f>
        <v>0</v>
      </c>
      <c r="I651" s="198">
        <f t="shared" si="904"/>
        <v>0</v>
      </c>
      <c r="J651" s="204">
        <f t="shared" si="891"/>
        <v>0</v>
      </c>
      <c r="K651" s="198">
        <f t="shared" ref="K651:T651" si="905">SUM(K652+K653)</f>
        <v>0</v>
      </c>
      <c r="L651" s="198">
        <f t="shared" si="905"/>
        <v>0</v>
      </c>
      <c r="M651" s="198"/>
      <c r="N651" s="198">
        <f t="shared" si="905"/>
        <v>0</v>
      </c>
      <c r="O651" s="198">
        <f t="shared" si="905"/>
        <v>0</v>
      </c>
      <c r="P651" s="198">
        <f t="shared" si="905"/>
        <v>0</v>
      </c>
      <c r="Q651" s="198">
        <f t="shared" si="905"/>
        <v>0</v>
      </c>
      <c r="R651" s="198">
        <f t="shared" si="905"/>
        <v>0</v>
      </c>
      <c r="S651" s="198">
        <f t="shared" si="905"/>
        <v>0</v>
      </c>
      <c r="T651" s="198">
        <f t="shared" si="905"/>
        <v>0</v>
      </c>
      <c r="U651" s="204">
        <f t="shared" si="894"/>
        <v>0</v>
      </c>
      <c r="V651" s="204">
        <f t="shared" si="892"/>
        <v>0</v>
      </c>
      <c r="W651" s="198">
        <f t="shared" ref="W651" si="906">SUM(W652+W653)</f>
        <v>0</v>
      </c>
      <c r="X651" s="204">
        <f t="shared" si="893"/>
        <v>0</v>
      </c>
      <c r="Y651" s="198"/>
      <c r="Z651" s="198"/>
      <c r="AB651" s="297">
        <f t="shared" si="855"/>
        <v>0</v>
      </c>
    </row>
    <row r="652" spans="1:28" s="212" customFormat="1" hidden="1">
      <c r="A652" s="209"/>
      <c r="B652" s="210">
        <v>4262</v>
      </c>
      <c r="C652" s="211" t="s">
        <v>104</v>
      </c>
      <c r="D652" s="203"/>
      <c r="E652" s="203"/>
      <c r="F652" s="204">
        <f t="shared" si="887"/>
        <v>0</v>
      </c>
      <c r="G652" s="204"/>
      <c r="H652" s="203"/>
      <c r="I652" s="203"/>
      <c r="J652" s="204">
        <f t="shared" si="891"/>
        <v>0</v>
      </c>
      <c r="K652" s="203"/>
      <c r="L652" s="203"/>
      <c r="M652" s="203"/>
      <c r="N652" s="203"/>
      <c r="O652" s="203"/>
      <c r="P652" s="203"/>
      <c r="Q652" s="203"/>
      <c r="R652" s="203"/>
      <c r="S652" s="203"/>
      <c r="T652" s="203"/>
      <c r="U652" s="204">
        <f t="shared" si="894"/>
        <v>0</v>
      </c>
      <c r="V652" s="204">
        <f t="shared" si="892"/>
        <v>0</v>
      </c>
      <c r="W652" s="203"/>
      <c r="X652" s="204">
        <f t="shared" si="893"/>
        <v>0</v>
      </c>
      <c r="Y652" s="203"/>
      <c r="Z652" s="203"/>
      <c r="AB652" s="297">
        <f t="shared" si="855"/>
        <v>0</v>
      </c>
    </row>
    <row r="653" spans="1:28" s="212" customFormat="1" hidden="1">
      <c r="A653" s="209"/>
      <c r="B653" s="210">
        <v>4263</v>
      </c>
      <c r="C653" s="211" t="s">
        <v>105</v>
      </c>
      <c r="D653" s="203"/>
      <c r="E653" s="203"/>
      <c r="F653" s="204">
        <f t="shared" si="887"/>
        <v>0</v>
      </c>
      <c r="G653" s="204"/>
      <c r="H653" s="203"/>
      <c r="I653" s="203"/>
      <c r="J653" s="204">
        <f t="shared" si="891"/>
        <v>0</v>
      </c>
      <c r="K653" s="203"/>
      <c r="L653" s="203"/>
      <c r="M653" s="203"/>
      <c r="N653" s="203"/>
      <c r="O653" s="203"/>
      <c r="P653" s="203"/>
      <c r="Q653" s="203"/>
      <c r="R653" s="203"/>
      <c r="S653" s="203"/>
      <c r="T653" s="203"/>
      <c r="U653" s="204">
        <f t="shared" si="894"/>
        <v>0</v>
      </c>
      <c r="V653" s="204">
        <f t="shared" si="892"/>
        <v>0</v>
      </c>
      <c r="W653" s="203"/>
      <c r="X653" s="204">
        <f t="shared" si="893"/>
        <v>0</v>
      </c>
      <c r="Y653" s="203"/>
      <c r="Z653" s="203"/>
      <c r="AB653" s="297">
        <f t="shared" si="855"/>
        <v>0</v>
      </c>
    </row>
    <row r="654" spans="1:28">
      <c r="AB654" s="297">
        <f t="shared" si="855"/>
        <v>0</v>
      </c>
    </row>
    <row r="655" spans="1:28" s="7" customFormat="1">
      <c r="B655" s="6"/>
      <c r="C655" s="10" t="s">
        <v>625</v>
      </c>
      <c r="D655" s="4">
        <f t="shared" ref="D655:E655" si="907">SUM(D656+D713)</f>
        <v>0</v>
      </c>
      <c r="E655" s="4">
        <f t="shared" si="907"/>
        <v>0</v>
      </c>
      <c r="F655" s="204">
        <f t="shared" ref="F655:F658" si="908">SUM(H655:T655)</f>
        <v>8000</v>
      </c>
      <c r="G655" s="4"/>
      <c r="H655" s="4">
        <f t="shared" ref="H655:I655" si="909">SUM(H656+H713)</f>
        <v>0</v>
      </c>
      <c r="I655" s="4">
        <f t="shared" si="909"/>
        <v>4000</v>
      </c>
      <c r="J655" s="204">
        <f t="shared" ref="J655:J689" si="910">SUM(H655:I655)</f>
        <v>4000</v>
      </c>
      <c r="K655" s="4">
        <f t="shared" ref="K655:T655" si="911">SUM(K656+K713)</f>
        <v>0</v>
      </c>
      <c r="L655" s="4">
        <f t="shared" si="911"/>
        <v>0</v>
      </c>
      <c r="M655" s="4"/>
      <c r="N655" s="4">
        <f t="shared" si="911"/>
        <v>0</v>
      </c>
      <c r="O655" s="4">
        <f t="shared" si="911"/>
        <v>0</v>
      </c>
      <c r="P655" s="4">
        <f t="shared" si="911"/>
        <v>0</v>
      </c>
      <c r="Q655" s="4">
        <f t="shared" si="911"/>
        <v>0</v>
      </c>
      <c r="R655" s="4">
        <f t="shared" si="911"/>
        <v>0</v>
      </c>
      <c r="S655" s="4">
        <f t="shared" si="911"/>
        <v>0</v>
      </c>
      <c r="T655" s="4">
        <f t="shared" si="911"/>
        <v>0</v>
      </c>
      <c r="U655" s="204">
        <f>SUM(K655:T655)</f>
        <v>0</v>
      </c>
      <c r="V655" s="204">
        <f t="shared" ref="V655:V689" si="912">SUM(J655+U655)</f>
        <v>4000</v>
      </c>
      <c r="W655" s="4">
        <f t="shared" ref="W655" si="913">SUM(W656+W713)</f>
        <v>0</v>
      </c>
      <c r="X655" s="204">
        <f t="shared" ref="X655:X689" si="914">SUM(V655:W655)</f>
        <v>4000</v>
      </c>
      <c r="Y655" s="4"/>
      <c r="Z655" s="4"/>
      <c r="AB655" s="297">
        <f t="shared" ref="AB655:AB718" si="915">SUM(H655+U655)</f>
        <v>0</v>
      </c>
    </row>
    <row r="656" spans="1:28" s="7" customFormat="1">
      <c r="B656" s="6">
        <v>3</v>
      </c>
      <c r="C656" s="7" t="s">
        <v>118</v>
      </c>
      <c r="D656" s="4">
        <f t="shared" ref="D656:E656" si="916">SUM(D657+D669+D702)</f>
        <v>0</v>
      </c>
      <c r="E656" s="4">
        <f t="shared" si="916"/>
        <v>0</v>
      </c>
      <c r="F656" s="204">
        <f t="shared" si="908"/>
        <v>8000</v>
      </c>
      <c r="G656" s="4"/>
      <c r="H656" s="4">
        <f t="shared" ref="H656:I656" si="917">SUM(H657+H669+H702)</f>
        <v>0</v>
      </c>
      <c r="I656" s="4">
        <f t="shared" si="917"/>
        <v>4000</v>
      </c>
      <c r="J656" s="204">
        <f t="shared" si="910"/>
        <v>4000</v>
      </c>
      <c r="K656" s="4">
        <f t="shared" ref="K656:T656" si="918">SUM(K657+K669+K702)</f>
        <v>0</v>
      </c>
      <c r="L656" s="4">
        <f t="shared" si="918"/>
        <v>0</v>
      </c>
      <c r="M656" s="4"/>
      <c r="N656" s="4">
        <f t="shared" si="918"/>
        <v>0</v>
      </c>
      <c r="O656" s="4">
        <f t="shared" si="918"/>
        <v>0</v>
      </c>
      <c r="P656" s="4">
        <f t="shared" si="918"/>
        <v>0</v>
      </c>
      <c r="Q656" s="4">
        <f t="shared" si="918"/>
        <v>0</v>
      </c>
      <c r="R656" s="4">
        <f t="shared" si="918"/>
        <v>0</v>
      </c>
      <c r="S656" s="4">
        <f t="shared" si="918"/>
        <v>0</v>
      </c>
      <c r="T656" s="4">
        <f t="shared" si="918"/>
        <v>0</v>
      </c>
      <c r="U656" s="204">
        <f t="shared" ref="U656:U689" si="919">SUM(K656:T656)</f>
        <v>0</v>
      </c>
      <c r="V656" s="204">
        <f t="shared" si="912"/>
        <v>4000</v>
      </c>
      <c r="W656" s="4">
        <f t="shared" ref="W656" si="920">SUM(W657+W669+W702)</f>
        <v>0</v>
      </c>
      <c r="X656" s="204">
        <f t="shared" si="914"/>
        <v>4000</v>
      </c>
      <c r="Y656" s="4"/>
      <c r="Z656" s="4"/>
      <c r="AB656" s="297">
        <f t="shared" si="915"/>
        <v>0</v>
      </c>
    </row>
    <row r="657" spans="1:28" s="7" customFormat="1" hidden="1">
      <c r="B657" s="6">
        <v>31</v>
      </c>
      <c r="D657" s="4">
        <f t="shared" ref="D657:E657" si="921">SUM(D658+D663+D665)</f>
        <v>0</v>
      </c>
      <c r="E657" s="4">
        <f t="shared" si="921"/>
        <v>0</v>
      </c>
      <c r="F657" s="204">
        <f t="shared" si="908"/>
        <v>0</v>
      </c>
      <c r="G657" s="4"/>
      <c r="H657" s="4">
        <f t="shared" ref="H657:I657" si="922">SUM(H658+H663+H665)</f>
        <v>0</v>
      </c>
      <c r="I657" s="4">
        <f t="shared" si="922"/>
        <v>0</v>
      </c>
      <c r="J657" s="204">
        <f t="shared" si="910"/>
        <v>0</v>
      </c>
      <c r="K657" s="4">
        <f t="shared" ref="K657:T657" si="923">SUM(K658+K663+K665)</f>
        <v>0</v>
      </c>
      <c r="L657" s="4">
        <f t="shared" si="923"/>
        <v>0</v>
      </c>
      <c r="M657" s="4"/>
      <c r="N657" s="4">
        <f t="shared" si="923"/>
        <v>0</v>
      </c>
      <c r="O657" s="4">
        <f t="shared" si="923"/>
        <v>0</v>
      </c>
      <c r="P657" s="4">
        <f t="shared" si="923"/>
        <v>0</v>
      </c>
      <c r="Q657" s="4">
        <f t="shared" si="923"/>
        <v>0</v>
      </c>
      <c r="R657" s="4">
        <f t="shared" si="923"/>
        <v>0</v>
      </c>
      <c r="S657" s="4">
        <f t="shared" si="923"/>
        <v>0</v>
      </c>
      <c r="T657" s="4">
        <f t="shared" si="923"/>
        <v>0</v>
      </c>
      <c r="U657" s="204">
        <f t="shared" si="919"/>
        <v>0</v>
      </c>
      <c r="V657" s="204">
        <f t="shared" si="912"/>
        <v>0</v>
      </c>
      <c r="W657" s="4">
        <f t="shared" ref="W657" si="924">SUM(W658+W663+W665)</f>
        <v>0</v>
      </c>
      <c r="X657" s="204">
        <f t="shared" si="914"/>
        <v>0</v>
      </c>
      <c r="Y657" s="4"/>
      <c r="Z657" s="4"/>
      <c r="AB657" s="297">
        <f t="shared" si="915"/>
        <v>0</v>
      </c>
    </row>
    <row r="658" spans="1:28" s="7" customFormat="1" hidden="1">
      <c r="B658" s="6">
        <v>311</v>
      </c>
      <c r="D658" s="4">
        <f t="shared" ref="D658:E658" si="925">SUM(D659+D660+D661+D662)</f>
        <v>0</v>
      </c>
      <c r="E658" s="4">
        <f t="shared" si="925"/>
        <v>0</v>
      </c>
      <c r="F658" s="204">
        <f t="shared" si="908"/>
        <v>0</v>
      </c>
      <c r="G658" s="4"/>
      <c r="H658" s="4">
        <f t="shared" ref="H658:I658" si="926">SUM(H659+H660+H661+H662)</f>
        <v>0</v>
      </c>
      <c r="I658" s="4">
        <f t="shared" si="926"/>
        <v>0</v>
      </c>
      <c r="J658" s="204">
        <f t="shared" si="910"/>
        <v>0</v>
      </c>
      <c r="K658" s="4">
        <f t="shared" ref="K658:T658" si="927">SUM(K659+K660+K661+K662)</f>
        <v>0</v>
      </c>
      <c r="L658" s="4">
        <f t="shared" si="927"/>
        <v>0</v>
      </c>
      <c r="M658" s="4"/>
      <c r="N658" s="4">
        <f t="shared" si="927"/>
        <v>0</v>
      </c>
      <c r="O658" s="4">
        <f t="shared" si="927"/>
        <v>0</v>
      </c>
      <c r="P658" s="4">
        <f t="shared" si="927"/>
        <v>0</v>
      </c>
      <c r="Q658" s="4">
        <f t="shared" si="927"/>
        <v>0</v>
      </c>
      <c r="R658" s="4">
        <f t="shared" si="927"/>
        <v>0</v>
      </c>
      <c r="S658" s="4">
        <f t="shared" si="927"/>
        <v>0</v>
      </c>
      <c r="T658" s="4">
        <f t="shared" si="927"/>
        <v>0</v>
      </c>
      <c r="U658" s="204">
        <f t="shared" si="919"/>
        <v>0</v>
      </c>
      <c r="V658" s="204">
        <f t="shared" si="912"/>
        <v>0</v>
      </c>
      <c r="W658" s="4">
        <f t="shared" ref="W658" si="928">SUM(W659+W660+W661+W662)</f>
        <v>0</v>
      </c>
      <c r="X658" s="204">
        <f t="shared" si="914"/>
        <v>0</v>
      </c>
      <c r="Y658" s="4"/>
      <c r="Z658" s="4"/>
      <c r="AB658" s="297">
        <f t="shared" si="915"/>
        <v>0</v>
      </c>
    </row>
    <row r="659" spans="1:28" s="205" customFormat="1" hidden="1">
      <c r="A659" s="200"/>
      <c r="B659" s="201" t="s">
        <v>0</v>
      </c>
      <c r="C659" s="202" t="s">
        <v>1</v>
      </c>
      <c r="D659" s="203"/>
      <c r="E659" s="203"/>
      <c r="F659" s="204">
        <f t="shared" ref="F659" si="929">SUM(H659:T659)</f>
        <v>0</v>
      </c>
      <c r="G659" s="204"/>
      <c r="H659" s="203"/>
      <c r="I659" s="203"/>
      <c r="J659" s="204">
        <f t="shared" si="910"/>
        <v>0</v>
      </c>
      <c r="K659" s="203"/>
      <c r="L659" s="203"/>
      <c r="M659" s="203"/>
      <c r="N659" s="203"/>
      <c r="O659" s="203"/>
      <c r="P659" s="203"/>
      <c r="Q659" s="203"/>
      <c r="R659" s="203"/>
      <c r="S659" s="203"/>
      <c r="T659" s="203"/>
      <c r="U659" s="204">
        <f t="shared" si="919"/>
        <v>0</v>
      </c>
      <c r="V659" s="204">
        <f t="shared" si="912"/>
        <v>0</v>
      </c>
      <c r="W659" s="203"/>
      <c r="X659" s="204">
        <f t="shared" si="914"/>
        <v>0</v>
      </c>
      <c r="Y659" s="203"/>
      <c r="Z659" s="203"/>
      <c r="AB659" s="297">
        <f t="shared" si="915"/>
        <v>0</v>
      </c>
    </row>
    <row r="660" spans="1:28" s="205" customFormat="1" hidden="1">
      <c r="A660" s="200"/>
      <c r="B660" s="201" t="s">
        <v>2</v>
      </c>
      <c r="C660" s="202" t="s">
        <v>3</v>
      </c>
      <c r="D660" s="203"/>
      <c r="E660" s="203"/>
      <c r="F660" s="204">
        <f t="shared" ref="F660:F689" si="930">SUM(H660:T660)</f>
        <v>0</v>
      </c>
      <c r="G660" s="204"/>
      <c r="H660" s="203"/>
      <c r="I660" s="203"/>
      <c r="J660" s="204">
        <f t="shared" si="910"/>
        <v>0</v>
      </c>
      <c r="K660" s="203"/>
      <c r="L660" s="203"/>
      <c r="M660" s="203"/>
      <c r="N660" s="203"/>
      <c r="O660" s="203"/>
      <c r="P660" s="203"/>
      <c r="Q660" s="203"/>
      <c r="R660" s="203"/>
      <c r="S660" s="203"/>
      <c r="T660" s="203"/>
      <c r="U660" s="204">
        <f t="shared" si="919"/>
        <v>0</v>
      </c>
      <c r="V660" s="204">
        <f t="shared" si="912"/>
        <v>0</v>
      </c>
      <c r="W660" s="203"/>
      <c r="X660" s="204">
        <f t="shared" si="914"/>
        <v>0</v>
      </c>
      <c r="Y660" s="203"/>
      <c r="Z660" s="203"/>
      <c r="AB660" s="297">
        <f t="shared" si="915"/>
        <v>0</v>
      </c>
    </row>
    <row r="661" spans="1:28" s="205" customFormat="1" hidden="1">
      <c r="A661" s="200"/>
      <c r="B661" s="201" t="s">
        <v>4</v>
      </c>
      <c r="C661" s="202" t="s">
        <v>5</v>
      </c>
      <c r="D661" s="203"/>
      <c r="E661" s="203"/>
      <c r="F661" s="204">
        <f t="shared" si="930"/>
        <v>0</v>
      </c>
      <c r="G661" s="204"/>
      <c r="H661" s="203"/>
      <c r="I661" s="203"/>
      <c r="J661" s="204">
        <f t="shared" si="910"/>
        <v>0</v>
      </c>
      <c r="K661" s="203"/>
      <c r="L661" s="203"/>
      <c r="M661" s="203"/>
      <c r="N661" s="203"/>
      <c r="O661" s="203"/>
      <c r="P661" s="203"/>
      <c r="Q661" s="203"/>
      <c r="R661" s="203"/>
      <c r="S661" s="203"/>
      <c r="T661" s="203"/>
      <c r="U661" s="204">
        <f t="shared" si="919"/>
        <v>0</v>
      </c>
      <c r="V661" s="204">
        <f t="shared" si="912"/>
        <v>0</v>
      </c>
      <c r="W661" s="203"/>
      <c r="X661" s="204">
        <f t="shared" si="914"/>
        <v>0</v>
      </c>
      <c r="Y661" s="203"/>
      <c r="Z661" s="203"/>
      <c r="AB661" s="297">
        <f t="shared" si="915"/>
        <v>0</v>
      </c>
    </row>
    <row r="662" spans="1:28" s="205" customFormat="1" hidden="1">
      <c r="A662" s="200"/>
      <c r="B662" s="201" t="s">
        <v>6</v>
      </c>
      <c r="C662" s="202" t="s">
        <v>7</v>
      </c>
      <c r="D662" s="203"/>
      <c r="E662" s="203"/>
      <c r="F662" s="204">
        <f t="shared" si="930"/>
        <v>0</v>
      </c>
      <c r="G662" s="204"/>
      <c r="H662" s="203"/>
      <c r="I662" s="203"/>
      <c r="J662" s="204">
        <f t="shared" si="910"/>
        <v>0</v>
      </c>
      <c r="K662" s="203"/>
      <c r="L662" s="203"/>
      <c r="M662" s="203"/>
      <c r="N662" s="203"/>
      <c r="O662" s="203"/>
      <c r="P662" s="203"/>
      <c r="Q662" s="203"/>
      <c r="R662" s="203"/>
      <c r="S662" s="203"/>
      <c r="T662" s="203"/>
      <c r="U662" s="204">
        <f t="shared" si="919"/>
        <v>0</v>
      </c>
      <c r="V662" s="204">
        <f t="shared" si="912"/>
        <v>0</v>
      </c>
      <c r="W662" s="203"/>
      <c r="X662" s="204">
        <f t="shared" si="914"/>
        <v>0</v>
      </c>
      <c r="Y662" s="203"/>
      <c r="Z662" s="203"/>
      <c r="AB662" s="297">
        <f t="shared" si="915"/>
        <v>0</v>
      </c>
    </row>
    <row r="663" spans="1:28" s="192" customFormat="1" hidden="1">
      <c r="A663" s="189"/>
      <c r="B663" s="189">
        <v>312</v>
      </c>
      <c r="C663" s="190"/>
      <c r="D663" s="191">
        <f>SUM(D664)</f>
        <v>0</v>
      </c>
      <c r="E663" s="191">
        <f t="shared" ref="E663:W663" si="931">SUM(E664)</f>
        <v>0</v>
      </c>
      <c r="F663" s="204">
        <f t="shared" si="930"/>
        <v>0</v>
      </c>
      <c r="G663" s="191"/>
      <c r="H663" s="191">
        <f t="shared" si="931"/>
        <v>0</v>
      </c>
      <c r="I663" s="191">
        <f t="shared" si="931"/>
        <v>0</v>
      </c>
      <c r="J663" s="204">
        <f t="shared" si="910"/>
        <v>0</v>
      </c>
      <c r="K663" s="191">
        <f t="shared" si="931"/>
        <v>0</v>
      </c>
      <c r="L663" s="191">
        <f t="shared" si="931"/>
        <v>0</v>
      </c>
      <c r="M663" s="191"/>
      <c r="N663" s="191">
        <f t="shared" si="931"/>
        <v>0</v>
      </c>
      <c r="O663" s="191">
        <f t="shared" si="931"/>
        <v>0</v>
      </c>
      <c r="P663" s="191">
        <f t="shared" si="931"/>
        <v>0</v>
      </c>
      <c r="Q663" s="191">
        <f t="shared" si="931"/>
        <v>0</v>
      </c>
      <c r="R663" s="191">
        <f t="shared" si="931"/>
        <v>0</v>
      </c>
      <c r="S663" s="191">
        <f t="shared" si="931"/>
        <v>0</v>
      </c>
      <c r="T663" s="191">
        <f t="shared" si="931"/>
        <v>0</v>
      </c>
      <c r="U663" s="204">
        <f t="shared" si="919"/>
        <v>0</v>
      </c>
      <c r="V663" s="204">
        <f t="shared" si="912"/>
        <v>0</v>
      </c>
      <c r="W663" s="191">
        <f t="shared" si="931"/>
        <v>0</v>
      </c>
      <c r="X663" s="204">
        <f t="shared" si="914"/>
        <v>0</v>
      </c>
      <c r="Y663" s="191"/>
      <c r="Z663" s="191"/>
      <c r="AB663" s="297">
        <f t="shared" si="915"/>
        <v>0</v>
      </c>
    </row>
    <row r="664" spans="1:28" s="205" customFormat="1" hidden="1">
      <c r="A664" s="200"/>
      <c r="B664" s="201" t="s">
        <v>8</v>
      </c>
      <c r="C664" s="202" t="s">
        <v>9</v>
      </c>
      <c r="D664" s="203"/>
      <c r="E664" s="203"/>
      <c r="F664" s="204">
        <f t="shared" si="930"/>
        <v>0</v>
      </c>
      <c r="G664" s="204"/>
      <c r="H664" s="203"/>
      <c r="I664" s="203"/>
      <c r="J664" s="204">
        <f t="shared" si="910"/>
        <v>0</v>
      </c>
      <c r="K664" s="203"/>
      <c r="L664" s="203"/>
      <c r="M664" s="203"/>
      <c r="N664" s="203"/>
      <c r="O664" s="203"/>
      <c r="P664" s="203"/>
      <c r="Q664" s="203"/>
      <c r="R664" s="203"/>
      <c r="S664" s="203"/>
      <c r="T664" s="203"/>
      <c r="U664" s="204">
        <f t="shared" si="919"/>
        <v>0</v>
      </c>
      <c r="V664" s="204">
        <f t="shared" si="912"/>
        <v>0</v>
      </c>
      <c r="W664" s="203"/>
      <c r="X664" s="204">
        <f t="shared" si="914"/>
        <v>0</v>
      </c>
      <c r="Y664" s="203"/>
      <c r="Z664" s="203"/>
      <c r="AB664" s="297">
        <f t="shared" si="915"/>
        <v>0</v>
      </c>
    </row>
    <row r="665" spans="1:28" s="192" customFormat="1" hidden="1">
      <c r="A665" s="189"/>
      <c r="B665" s="189">
        <v>313</v>
      </c>
      <c r="C665" s="190"/>
      <c r="D665" s="191">
        <f t="shared" ref="D665:E665" si="932">SUM(D666+D667+D668)</f>
        <v>0</v>
      </c>
      <c r="E665" s="191">
        <f t="shared" si="932"/>
        <v>0</v>
      </c>
      <c r="F665" s="204">
        <f t="shared" si="930"/>
        <v>0</v>
      </c>
      <c r="G665" s="191"/>
      <c r="H665" s="191">
        <f t="shared" ref="H665:I665" si="933">SUM(H666+H667+H668)</f>
        <v>0</v>
      </c>
      <c r="I665" s="191">
        <f t="shared" si="933"/>
        <v>0</v>
      </c>
      <c r="J665" s="204">
        <f t="shared" si="910"/>
        <v>0</v>
      </c>
      <c r="K665" s="191">
        <f t="shared" ref="K665:T665" si="934">SUM(K666+K667+K668)</f>
        <v>0</v>
      </c>
      <c r="L665" s="191">
        <f t="shared" si="934"/>
        <v>0</v>
      </c>
      <c r="M665" s="191"/>
      <c r="N665" s="191">
        <f t="shared" si="934"/>
        <v>0</v>
      </c>
      <c r="O665" s="191">
        <f t="shared" si="934"/>
        <v>0</v>
      </c>
      <c r="P665" s="191">
        <f t="shared" si="934"/>
        <v>0</v>
      </c>
      <c r="Q665" s="191">
        <f t="shared" si="934"/>
        <v>0</v>
      </c>
      <c r="R665" s="191">
        <f t="shared" si="934"/>
        <v>0</v>
      </c>
      <c r="S665" s="191">
        <f t="shared" si="934"/>
        <v>0</v>
      </c>
      <c r="T665" s="191">
        <f t="shared" si="934"/>
        <v>0</v>
      </c>
      <c r="U665" s="204">
        <f t="shared" si="919"/>
        <v>0</v>
      </c>
      <c r="V665" s="204">
        <f t="shared" si="912"/>
        <v>0</v>
      </c>
      <c r="W665" s="191">
        <f t="shared" ref="W665" si="935">SUM(W666+W667+W668)</f>
        <v>0</v>
      </c>
      <c r="X665" s="204">
        <f t="shared" si="914"/>
        <v>0</v>
      </c>
      <c r="Y665" s="191"/>
      <c r="Z665" s="191"/>
      <c r="AB665" s="297">
        <f t="shared" si="915"/>
        <v>0</v>
      </c>
    </row>
    <row r="666" spans="1:28" s="205" customFormat="1" hidden="1">
      <c r="A666" s="200"/>
      <c r="B666" s="201" t="s">
        <v>10</v>
      </c>
      <c r="C666" s="202" t="s">
        <v>11</v>
      </c>
      <c r="D666" s="203"/>
      <c r="E666" s="203"/>
      <c r="F666" s="204">
        <f t="shared" si="930"/>
        <v>0</v>
      </c>
      <c r="G666" s="204"/>
      <c r="H666" s="203"/>
      <c r="I666" s="203"/>
      <c r="J666" s="204">
        <f t="shared" si="910"/>
        <v>0</v>
      </c>
      <c r="K666" s="203"/>
      <c r="L666" s="203"/>
      <c r="M666" s="203"/>
      <c r="N666" s="203"/>
      <c r="O666" s="203"/>
      <c r="P666" s="203"/>
      <c r="Q666" s="203"/>
      <c r="R666" s="203"/>
      <c r="S666" s="203"/>
      <c r="T666" s="203"/>
      <c r="U666" s="204">
        <f t="shared" si="919"/>
        <v>0</v>
      </c>
      <c r="V666" s="204">
        <f t="shared" si="912"/>
        <v>0</v>
      </c>
      <c r="W666" s="203"/>
      <c r="X666" s="204">
        <f t="shared" si="914"/>
        <v>0</v>
      </c>
      <c r="Y666" s="203"/>
      <c r="Z666" s="203"/>
      <c r="AB666" s="297">
        <f t="shared" si="915"/>
        <v>0</v>
      </c>
    </row>
    <row r="667" spans="1:28" s="205" customFormat="1" hidden="1">
      <c r="A667" s="200"/>
      <c r="B667" s="201" t="s">
        <v>12</v>
      </c>
      <c r="C667" s="202" t="s">
        <v>13</v>
      </c>
      <c r="D667" s="203"/>
      <c r="E667" s="203"/>
      <c r="F667" s="204">
        <f t="shared" si="930"/>
        <v>0</v>
      </c>
      <c r="G667" s="204"/>
      <c r="H667" s="203"/>
      <c r="I667" s="203"/>
      <c r="J667" s="204">
        <f t="shared" si="910"/>
        <v>0</v>
      </c>
      <c r="K667" s="203"/>
      <c r="L667" s="203"/>
      <c r="M667" s="203"/>
      <c r="N667" s="203"/>
      <c r="O667" s="203"/>
      <c r="P667" s="203"/>
      <c r="Q667" s="203"/>
      <c r="R667" s="203"/>
      <c r="S667" s="203"/>
      <c r="T667" s="203"/>
      <c r="U667" s="204">
        <f t="shared" si="919"/>
        <v>0</v>
      </c>
      <c r="V667" s="204">
        <f t="shared" si="912"/>
        <v>0</v>
      </c>
      <c r="W667" s="203"/>
      <c r="X667" s="204">
        <f t="shared" si="914"/>
        <v>0</v>
      </c>
      <c r="Y667" s="203"/>
      <c r="Z667" s="203"/>
      <c r="AB667" s="297">
        <f t="shared" si="915"/>
        <v>0</v>
      </c>
    </row>
    <row r="668" spans="1:28" s="205" customFormat="1" ht="12.75" hidden="1" customHeight="1">
      <c r="A668" s="200"/>
      <c r="B668" s="201" t="s">
        <v>14</v>
      </c>
      <c r="C668" s="202" t="s">
        <v>15</v>
      </c>
      <c r="D668" s="203"/>
      <c r="E668" s="203"/>
      <c r="F668" s="204">
        <f t="shared" si="930"/>
        <v>0</v>
      </c>
      <c r="G668" s="204"/>
      <c r="H668" s="203"/>
      <c r="I668" s="203"/>
      <c r="J668" s="204">
        <f t="shared" si="910"/>
        <v>0</v>
      </c>
      <c r="K668" s="203"/>
      <c r="L668" s="203"/>
      <c r="M668" s="203"/>
      <c r="N668" s="203"/>
      <c r="O668" s="203"/>
      <c r="P668" s="203"/>
      <c r="Q668" s="203"/>
      <c r="R668" s="203"/>
      <c r="S668" s="203"/>
      <c r="T668" s="203"/>
      <c r="U668" s="204">
        <f t="shared" si="919"/>
        <v>0</v>
      </c>
      <c r="V668" s="204">
        <f t="shared" si="912"/>
        <v>0</v>
      </c>
      <c r="W668" s="203"/>
      <c r="X668" s="204">
        <f t="shared" si="914"/>
        <v>0</v>
      </c>
      <c r="Y668" s="203"/>
      <c r="Z668" s="203"/>
      <c r="AB668" s="297">
        <f t="shared" si="915"/>
        <v>0</v>
      </c>
    </row>
    <row r="669" spans="1:28" s="192" customFormat="1" ht="12.75" customHeight="1">
      <c r="A669" s="189"/>
      <c r="B669" s="189">
        <v>32</v>
      </c>
      <c r="C669" s="190" t="s">
        <v>589</v>
      </c>
      <c r="D669" s="191">
        <f t="shared" ref="D669:E669" si="936">SUM(D670+D675+D682+D692+D694)</f>
        <v>0</v>
      </c>
      <c r="E669" s="191">
        <f t="shared" si="936"/>
        <v>0</v>
      </c>
      <c r="F669" s="204">
        <f t="shared" si="930"/>
        <v>8000</v>
      </c>
      <c r="G669" s="191"/>
      <c r="H669" s="191">
        <f t="shared" ref="H669:I669" si="937">SUM(H670+H675+H682+H692+H694)</f>
        <v>0</v>
      </c>
      <c r="I669" s="191">
        <f t="shared" si="937"/>
        <v>4000</v>
      </c>
      <c r="J669" s="204">
        <f t="shared" si="910"/>
        <v>4000</v>
      </c>
      <c r="K669" s="191">
        <f t="shared" ref="K669:T669" si="938">SUM(K670+K675+K682+K692+K694)</f>
        <v>0</v>
      </c>
      <c r="L669" s="191">
        <f t="shared" si="938"/>
        <v>0</v>
      </c>
      <c r="M669" s="191"/>
      <c r="N669" s="191">
        <f t="shared" si="938"/>
        <v>0</v>
      </c>
      <c r="O669" s="191">
        <f t="shared" si="938"/>
        <v>0</v>
      </c>
      <c r="P669" s="191">
        <f t="shared" si="938"/>
        <v>0</v>
      </c>
      <c r="Q669" s="191">
        <f t="shared" si="938"/>
        <v>0</v>
      </c>
      <c r="R669" s="191">
        <f t="shared" si="938"/>
        <v>0</v>
      </c>
      <c r="S669" s="191">
        <f t="shared" si="938"/>
        <v>0</v>
      </c>
      <c r="T669" s="191">
        <f t="shared" si="938"/>
        <v>0</v>
      </c>
      <c r="U669" s="204">
        <f t="shared" si="919"/>
        <v>0</v>
      </c>
      <c r="V669" s="204">
        <f t="shared" si="912"/>
        <v>4000</v>
      </c>
      <c r="W669" s="191">
        <f t="shared" ref="W669" si="939">SUM(W670+W675+W682+W692+W694)</f>
        <v>0</v>
      </c>
      <c r="X669" s="204">
        <f t="shared" si="914"/>
        <v>4000</v>
      </c>
      <c r="Y669" s="191"/>
      <c r="Z669" s="191"/>
      <c r="AB669" s="297">
        <f t="shared" si="915"/>
        <v>0</v>
      </c>
    </row>
    <row r="670" spans="1:28" s="192" customFormat="1" ht="12.75" hidden="1" customHeight="1">
      <c r="A670" s="189"/>
      <c r="B670" s="189">
        <v>321</v>
      </c>
      <c r="C670" s="190"/>
      <c r="D670" s="191">
        <f t="shared" ref="D670:E670" si="940">SUM(D671+D672+D673+D674)</f>
        <v>0</v>
      </c>
      <c r="E670" s="191">
        <f t="shared" si="940"/>
        <v>0</v>
      </c>
      <c r="F670" s="204">
        <f t="shared" si="930"/>
        <v>0</v>
      </c>
      <c r="G670" s="191"/>
      <c r="H670" s="191">
        <f t="shared" ref="H670:I670" si="941">SUM(H671+H672+H673+H674)</f>
        <v>0</v>
      </c>
      <c r="I670" s="191">
        <f t="shared" si="941"/>
        <v>0</v>
      </c>
      <c r="J670" s="204">
        <f t="shared" si="910"/>
        <v>0</v>
      </c>
      <c r="K670" s="191">
        <f t="shared" ref="K670:T670" si="942">SUM(K671+K672+K673+K674)</f>
        <v>0</v>
      </c>
      <c r="L670" s="191">
        <f t="shared" si="942"/>
        <v>0</v>
      </c>
      <c r="M670" s="191"/>
      <c r="N670" s="191">
        <f t="shared" si="942"/>
        <v>0</v>
      </c>
      <c r="O670" s="191">
        <f t="shared" si="942"/>
        <v>0</v>
      </c>
      <c r="P670" s="191">
        <f t="shared" si="942"/>
        <v>0</v>
      </c>
      <c r="Q670" s="191">
        <f t="shared" si="942"/>
        <v>0</v>
      </c>
      <c r="R670" s="191">
        <f t="shared" si="942"/>
        <v>0</v>
      </c>
      <c r="S670" s="191">
        <f t="shared" si="942"/>
        <v>0</v>
      </c>
      <c r="T670" s="191">
        <f t="shared" si="942"/>
        <v>0</v>
      </c>
      <c r="U670" s="204">
        <f t="shared" si="919"/>
        <v>0</v>
      </c>
      <c r="V670" s="204">
        <f t="shared" si="912"/>
        <v>0</v>
      </c>
      <c r="W670" s="191">
        <f t="shared" ref="W670" si="943">SUM(W671+W672+W673+W674)</f>
        <v>0</v>
      </c>
      <c r="X670" s="204">
        <f t="shared" si="914"/>
        <v>0</v>
      </c>
      <c r="Y670" s="191"/>
      <c r="Z670" s="191"/>
      <c r="AB670" s="297">
        <f t="shared" si="915"/>
        <v>0</v>
      </c>
    </row>
    <row r="671" spans="1:28" s="205" customFormat="1" hidden="1">
      <c r="A671" s="200"/>
      <c r="B671" s="201" t="s">
        <v>16</v>
      </c>
      <c r="C671" s="202" t="s">
        <v>17</v>
      </c>
      <c r="D671" s="203"/>
      <c r="E671" s="203"/>
      <c r="F671" s="204">
        <f t="shared" si="930"/>
        <v>0</v>
      </c>
      <c r="G671" s="204"/>
      <c r="H671" s="203"/>
      <c r="I671" s="203"/>
      <c r="J671" s="204">
        <f t="shared" si="910"/>
        <v>0</v>
      </c>
      <c r="K671" s="203"/>
      <c r="L671" s="203"/>
      <c r="M671" s="203"/>
      <c r="N671" s="203"/>
      <c r="O671" s="203"/>
      <c r="P671" s="203"/>
      <c r="Q671" s="203"/>
      <c r="R671" s="203"/>
      <c r="S671" s="203"/>
      <c r="T671" s="203"/>
      <c r="U671" s="204">
        <f t="shared" si="919"/>
        <v>0</v>
      </c>
      <c r="V671" s="204">
        <f t="shared" si="912"/>
        <v>0</v>
      </c>
      <c r="W671" s="203"/>
      <c r="X671" s="204">
        <f t="shared" si="914"/>
        <v>0</v>
      </c>
      <c r="Y671" s="203"/>
      <c r="Z671" s="203"/>
      <c r="AB671" s="297">
        <f t="shared" si="915"/>
        <v>0</v>
      </c>
    </row>
    <row r="672" spans="1:28" s="205" customFormat="1" hidden="1">
      <c r="A672" s="200"/>
      <c r="B672" s="201" t="s">
        <v>18</v>
      </c>
      <c r="C672" s="202" t="s">
        <v>19</v>
      </c>
      <c r="D672" s="203"/>
      <c r="E672" s="203"/>
      <c r="F672" s="204">
        <f t="shared" si="930"/>
        <v>0</v>
      </c>
      <c r="G672" s="204"/>
      <c r="H672" s="203"/>
      <c r="I672" s="203"/>
      <c r="J672" s="204">
        <f t="shared" si="910"/>
        <v>0</v>
      </c>
      <c r="K672" s="203"/>
      <c r="L672" s="203"/>
      <c r="M672" s="203"/>
      <c r="N672" s="203"/>
      <c r="O672" s="203"/>
      <c r="P672" s="203"/>
      <c r="Q672" s="203"/>
      <c r="R672" s="203"/>
      <c r="S672" s="203"/>
      <c r="T672" s="203"/>
      <c r="U672" s="204">
        <f t="shared" si="919"/>
        <v>0</v>
      </c>
      <c r="V672" s="204">
        <f t="shared" si="912"/>
        <v>0</v>
      </c>
      <c r="W672" s="203"/>
      <c r="X672" s="204">
        <f t="shared" si="914"/>
        <v>0</v>
      </c>
      <c r="Y672" s="203"/>
      <c r="Z672" s="203"/>
      <c r="AB672" s="297">
        <f t="shared" si="915"/>
        <v>0</v>
      </c>
    </row>
    <row r="673" spans="1:28" s="205" customFormat="1" hidden="1">
      <c r="A673" s="200"/>
      <c r="B673" s="201" t="s">
        <v>20</v>
      </c>
      <c r="C673" s="202" t="s">
        <v>21</v>
      </c>
      <c r="D673" s="203"/>
      <c r="E673" s="203"/>
      <c r="F673" s="204">
        <f t="shared" si="930"/>
        <v>0</v>
      </c>
      <c r="G673" s="204"/>
      <c r="H673" s="203"/>
      <c r="I673" s="203"/>
      <c r="J673" s="204">
        <f t="shared" si="910"/>
        <v>0</v>
      </c>
      <c r="K673" s="203"/>
      <c r="L673" s="203"/>
      <c r="M673" s="203"/>
      <c r="N673" s="203"/>
      <c r="O673" s="203"/>
      <c r="P673" s="203"/>
      <c r="Q673" s="203"/>
      <c r="R673" s="203"/>
      <c r="S673" s="203"/>
      <c r="T673" s="203"/>
      <c r="U673" s="204">
        <f t="shared" si="919"/>
        <v>0</v>
      </c>
      <c r="V673" s="204">
        <f t="shared" si="912"/>
        <v>0</v>
      </c>
      <c r="W673" s="203"/>
      <c r="X673" s="204">
        <f t="shared" si="914"/>
        <v>0</v>
      </c>
      <c r="Y673" s="203"/>
      <c r="Z673" s="203"/>
      <c r="AB673" s="297">
        <f t="shared" si="915"/>
        <v>0</v>
      </c>
    </row>
    <row r="674" spans="1:28" s="205" customFormat="1" hidden="1">
      <c r="A674" s="200"/>
      <c r="B674" s="200">
        <v>3214</v>
      </c>
      <c r="C674" s="202" t="s">
        <v>22</v>
      </c>
      <c r="D674" s="203"/>
      <c r="E674" s="203"/>
      <c r="F674" s="204">
        <f t="shared" si="930"/>
        <v>0</v>
      </c>
      <c r="G674" s="204"/>
      <c r="H674" s="203"/>
      <c r="I674" s="203"/>
      <c r="J674" s="204">
        <f t="shared" si="910"/>
        <v>0</v>
      </c>
      <c r="K674" s="203"/>
      <c r="L674" s="203"/>
      <c r="M674" s="203"/>
      <c r="N674" s="203"/>
      <c r="O674" s="203"/>
      <c r="P674" s="203"/>
      <c r="Q674" s="203"/>
      <c r="R674" s="203"/>
      <c r="S674" s="203"/>
      <c r="T674" s="203"/>
      <c r="U674" s="204">
        <f t="shared" si="919"/>
        <v>0</v>
      </c>
      <c r="V674" s="204">
        <f t="shared" si="912"/>
        <v>0</v>
      </c>
      <c r="W674" s="203"/>
      <c r="X674" s="204">
        <f t="shared" si="914"/>
        <v>0</v>
      </c>
      <c r="Y674" s="203"/>
      <c r="Z674" s="203"/>
      <c r="AB674" s="297">
        <f t="shared" si="915"/>
        <v>0</v>
      </c>
    </row>
    <row r="675" spans="1:28" s="192" customFormat="1">
      <c r="A675" s="189"/>
      <c r="B675" s="189">
        <v>322</v>
      </c>
      <c r="C675" s="190" t="s">
        <v>591</v>
      </c>
      <c r="D675" s="191">
        <f t="shared" ref="D675:E675" si="944">SUM(D676+D677+D678+D679+D680+D681)</f>
        <v>0</v>
      </c>
      <c r="E675" s="191">
        <f t="shared" si="944"/>
        <v>0</v>
      </c>
      <c r="F675" s="204">
        <f t="shared" si="930"/>
        <v>8000</v>
      </c>
      <c r="G675" s="191"/>
      <c r="H675" s="191">
        <f t="shared" ref="H675:I675" si="945">SUM(H676+H677+H678+H679+H680+H681)</f>
        <v>0</v>
      </c>
      <c r="I675" s="191">
        <f t="shared" si="945"/>
        <v>4000</v>
      </c>
      <c r="J675" s="204">
        <f t="shared" si="910"/>
        <v>4000</v>
      </c>
      <c r="K675" s="191">
        <f t="shared" ref="K675:T675" si="946">SUM(K676+K677+K678+K679+K680+K681)</f>
        <v>0</v>
      </c>
      <c r="L675" s="191">
        <f t="shared" si="946"/>
        <v>0</v>
      </c>
      <c r="M675" s="191"/>
      <c r="N675" s="191">
        <f t="shared" si="946"/>
        <v>0</v>
      </c>
      <c r="O675" s="191">
        <f t="shared" si="946"/>
        <v>0</v>
      </c>
      <c r="P675" s="191">
        <f t="shared" si="946"/>
        <v>0</v>
      </c>
      <c r="Q675" s="191">
        <f t="shared" si="946"/>
        <v>0</v>
      </c>
      <c r="R675" s="191">
        <f t="shared" si="946"/>
        <v>0</v>
      </c>
      <c r="S675" s="191">
        <f t="shared" si="946"/>
        <v>0</v>
      </c>
      <c r="T675" s="191">
        <f t="shared" si="946"/>
        <v>0</v>
      </c>
      <c r="U675" s="204">
        <f t="shared" si="919"/>
        <v>0</v>
      </c>
      <c r="V675" s="204">
        <f t="shared" si="912"/>
        <v>4000</v>
      </c>
      <c r="W675" s="191">
        <f t="shared" ref="W675" si="947">SUM(W676+W677+W678+W679+W680+W681)</f>
        <v>0</v>
      </c>
      <c r="X675" s="204">
        <f t="shared" si="914"/>
        <v>4000</v>
      </c>
      <c r="Y675" s="191"/>
      <c r="Z675" s="191"/>
      <c r="AB675" s="297">
        <f t="shared" si="915"/>
        <v>0</v>
      </c>
    </row>
    <row r="676" spans="1:28" s="205" customFormat="1">
      <c r="A676" s="200"/>
      <c r="B676" s="201" t="s">
        <v>23</v>
      </c>
      <c r="C676" s="202" t="s">
        <v>579</v>
      </c>
      <c r="D676" s="203"/>
      <c r="E676" s="203"/>
      <c r="F676" s="204">
        <f t="shared" si="930"/>
        <v>8000</v>
      </c>
      <c r="G676" s="204"/>
      <c r="H676" s="203"/>
      <c r="I676" s="203">
        <v>4000</v>
      </c>
      <c r="J676" s="204">
        <f t="shared" si="910"/>
        <v>4000</v>
      </c>
      <c r="K676" s="203"/>
      <c r="L676" s="203"/>
      <c r="M676" s="203"/>
      <c r="N676" s="203"/>
      <c r="O676" s="203"/>
      <c r="P676" s="203"/>
      <c r="Q676" s="203"/>
      <c r="R676" s="203"/>
      <c r="S676" s="203"/>
      <c r="T676" s="203"/>
      <c r="U676" s="204">
        <f t="shared" si="919"/>
        <v>0</v>
      </c>
      <c r="V676" s="204">
        <f t="shared" si="912"/>
        <v>4000</v>
      </c>
      <c r="W676" s="203"/>
      <c r="X676" s="204">
        <f t="shared" si="914"/>
        <v>4000</v>
      </c>
      <c r="Y676" s="203"/>
      <c r="Z676" s="203"/>
      <c r="AB676" s="297">
        <f t="shared" si="915"/>
        <v>0</v>
      </c>
    </row>
    <row r="677" spans="1:28" s="205" customFormat="1">
      <c r="A677" s="200"/>
      <c r="B677" s="201" t="s">
        <v>25</v>
      </c>
      <c r="C677" s="202" t="s">
        <v>26</v>
      </c>
      <c r="D677" s="203"/>
      <c r="E677" s="203"/>
      <c r="F677" s="204">
        <f t="shared" si="930"/>
        <v>0</v>
      </c>
      <c r="G677" s="204"/>
      <c r="H677" s="203"/>
      <c r="I677" s="203"/>
      <c r="J677" s="204">
        <f t="shared" si="910"/>
        <v>0</v>
      </c>
      <c r="K677" s="203"/>
      <c r="L677" s="203"/>
      <c r="M677" s="203"/>
      <c r="N677" s="203"/>
      <c r="O677" s="203"/>
      <c r="P677" s="203"/>
      <c r="Q677" s="203"/>
      <c r="R677" s="203"/>
      <c r="S677" s="203"/>
      <c r="T677" s="203"/>
      <c r="U677" s="204">
        <f t="shared" si="919"/>
        <v>0</v>
      </c>
      <c r="V677" s="204">
        <f t="shared" si="912"/>
        <v>0</v>
      </c>
      <c r="W677" s="203"/>
      <c r="X677" s="204">
        <f t="shared" si="914"/>
        <v>0</v>
      </c>
      <c r="Y677" s="203"/>
      <c r="Z677" s="203"/>
      <c r="AB677" s="297">
        <f t="shared" si="915"/>
        <v>0</v>
      </c>
    </row>
    <row r="678" spans="1:28" s="205" customFormat="1" hidden="1">
      <c r="A678" s="200"/>
      <c r="B678" s="201" t="s">
        <v>27</v>
      </c>
      <c r="C678" s="202" t="s">
        <v>28</v>
      </c>
      <c r="D678" s="203"/>
      <c r="E678" s="203"/>
      <c r="F678" s="204">
        <f t="shared" si="930"/>
        <v>0</v>
      </c>
      <c r="G678" s="204"/>
      <c r="H678" s="203"/>
      <c r="I678" s="203"/>
      <c r="J678" s="204">
        <f t="shared" si="910"/>
        <v>0</v>
      </c>
      <c r="K678" s="203"/>
      <c r="L678" s="203"/>
      <c r="M678" s="203"/>
      <c r="N678" s="203"/>
      <c r="O678" s="203"/>
      <c r="P678" s="203"/>
      <c r="Q678" s="203"/>
      <c r="R678" s="203"/>
      <c r="S678" s="203"/>
      <c r="T678" s="203"/>
      <c r="U678" s="204">
        <f t="shared" si="919"/>
        <v>0</v>
      </c>
      <c r="V678" s="204">
        <f t="shared" si="912"/>
        <v>0</v>
      </c>
      <c r="W678" s="203"/>
      <c r="X678" s="204">
        <f t="shared" si="914"/>
        <v>0</v>
      </c>
      <c r="Y678" s="203"/>
      <c r="Z678" s="203"/>
      <c r="AB678" s="297">
        <f t="shared" si="915"/>
        <v>0</v>
      </c>
    </row>
    <row r="679" spans="1:28" s="205" customFormat="1" hidden="1">
      <c r="A679" s="200"/>
      <c r="B679" s="201" t="s">
        <v>29</v>
      </c>
      <c r="C679" s="202" t="s">
        <v>30</v>
      </c>
      <c r="D679" s="203"/>
      <c r="E679" s="203"/>
      <c r="F679" s="204">
        <f t="shared" si="930"/>
        <v>0</v>
      </c>
      <c r="G679" s="204"/>
      <c r="H679" s="203"/>
      <c r="I679" s="203"/>
      <c r="J679" s="204">
        <f t="shared" si="910"/>
        <v>0</v>
      </c>
      <c r="K679" s="203"/>
      <c r="L679" s="203"/>
      <c r="M679" s="203"/>
      <c r="N679" s="203"/>
      <c r="O679" s="203"/>
      <c r="P679" s="203"/>
      <c r="Q679" s="203"/>
      <c r="R679" s="203"/>
      <c r="S679" s="203"/>
      <c r="T679" s="203"/>
      <c r="U679" s="204">
        <f t="shared" si="919"/>
        <v>0</v>
      </c>
      <c r="V679" s="204">
        <f t="shared" si="912"/>
        <v>0</v>
      </c>
      <c r="W679" s="203"/>
      <c r="X679" s="204">
        <f t="shared" si="914"/>
        <v>0</v>
      </c>
      <c r="Y679" s="203"/>
      <c r="Z679" s="203"/>
      <c r="AB679" s="297">
        <f t="shared" si="915"/>
        <v>0</v>
      </c>
    </row>
    <row r="680" spans="1:28" s="205" customFormat="1" hidden="1">
      <c r="A680" s="200"/>
      <c r="B680" s="201" t="s">
        <v>31</v>
      </c>
      <c r="C680" s="202" t="s">
        <v>32</v>
      </c>
      <c r="D680" s="203"/>
      <c r="E680" s="203"/>
      <c r="F680" s="204">
        <f t="shared" si="930"/>
        <v>0</v>
      </c>
      <c r="G680" s="204"/>
      <c r="H680" s="203"/>
      <c r="I680" s="203"/>
      <c r="J680" s="204">
        <f t="shared" si="910"/>
        <v>0</v>
      </c>
      <c r="K680" s="203"/>
      <c r="L680" s="203"/>
      <c r="M680" s="203"/>
      <c r="N680" s="203"/>
      <c r="O680" s="203"/>
      <c r="P680" s="203"/>
      <c r="Q680" s="203"/>
      <c r="R680" s="203"/>
      <c r="S680" s="203"/>
      <c r="T680" s="203"/>
      <c r="U680" s="204">
        <f t="shared" si="919"/>
        <v>0</v>
      </c>
      <c r="V680" s="204">
        <f t="shared" si="912"/>
        <v>0</v>
      </c>
      <c r="W680" s="203"/>
      <c r="X680" s="204">
        <f t="shared" si="914"/>
        <v>0</v>
      </c>
      <c r="Y680" s="203"/>
      <c r="Z680" s="203"/>
      <c r="AB680" s="297">
        <f t="shared" si="915"/>
        <v>0</v>
      </c>
    </row>
    <row r="681" spans="1:28" s="205" customFormat="1" hidden="1">
      <c r="A681" s="200"/>
      <c r="B681" s="207" t="s">
        <v>33</v>
      </c>
      <c r="C681" s="202" t="s">
        <v>34</v>
      </c>
      <c r="D681" s="203"/>
      <c r="E681" s="203"/>
      <c r="F681" s="204">
        <f t="shared" si="930"/>
        <v>0</v>
      </c>
      <c r="G681" s="204"/>
      <c r="H681" s="203"/>
      <c r="I681" s="203"/>
      <c r="J681" s="204">
        <f t="shared" si="910"/>
        <v>0</v>
      </c>
      <c r="K681" s="203"/>
      <c r="L681" s="203"/>
      <c r="M681" s="203"/>
      <c r="N681" s="203"/>
      <c r="O681" s="203"/>
      <c r="P681" s="203"/>
      <c r="Q681" s="203"/>
      <c r="R681" s="203"/>
      <c r="S681" s="203"/>
      <c r="T681" s="203"/>
      <c r="U681" s="204">
        <f t="shared" si="919"/>
        <v>0</v>
      </c>
      <c r="V681" s="204">
        <f t="shared" si="912"/>
        <v>0</v>
      </c>
      <c r="W681" s="203"/>
      <c r="X681" s="204">
        <f t="shared" si="914"/>
        <v>0</v>
      </c>
      <c r="Y681" s="203"/>
      <c r="Z681" s="203"/>
      <c r="AB681" s="297">
        <f t="shared" si="915"/>
        <v>0</v>
      </c>
    </row>
    <row r="682" spans="1:28" s="192" customFormat="1">
      <c r="A682" s="189"/>
      <c r="B682" s="189">
        <v>323</v>
      </c>
      <c r="C682" s="190" t="s">
        <v>597</v>
      </c>
      <c r="D682" s="191">
        <f t="shared" ref="D682:E682" si="948">SUM(D683+D684+D685+D686+D687+D688+D689+D690+D691)</f>
        <v>0</v>
      </c>
      <c r="E682" s="191">
        <f t="shared" si="948"/>
        <v>0</v>
      </c>
      <c r="F682" s="204">
        <f t="shared" si="930"/>
        <v>0</v>
      </c>
      <c r="G682" s="191"/>
      <c r="H682" s="191">
        <f t="shared" ref="H682:I682" si="949">SUM(H683+H684+H685+H686+H687+H688+H689+H690+H691)</f>
        <v>0</v>
      </c>
      <c r="I682" s="191">
        <f t="shared" si="949"/>
        <v>0</v>
      </c>
      <c r="J682" s="204">
        <f t="shared" si="910"/>
        <v>0</v>
      </c>
      <c r="K682" s="191">
        <f t="shared" ref="K682:T682" si="950">SUM(K683+K684+K685+K686+K687+K688+K689+K690+K691)</f>
        <v>0</v>
      </c>
      <c r="L682" s="191">
        <f t="shared" si="950"/>
        <v>0</v>
      </c>
      <c r="M682" s="191"/>
      <c r="N682" s="191">
        <f t="shared" si="950"/>
        <v>0</v>
      </c>
      <c r="O682" s="191">
        <f t="shared" si="950"/>
        <v>0</v>
      </c>
      <c r="P682" s="191">
        <f t="shared" si="950"/>
        <v>0</v>
      </c>
      <c r="Q682" s="191">
        <f t="shared" si="950"/>
        <v>0</v>
      </c>
      <c r="R682" s="191">
        <f t="shared" si="950"/>
        <v>0</v>
      </c>
      <c r="S682" s="191">
        <f t="shared" si="950"/>
        <v>0</v>
      </c>
      <c r="T682" s="191">
        <f t="shared" si="950"/>
        <v>0</v>
      </c>
      <c r="U682" s="204">
        <f t="shared" si="919"/>
        <v>0</v>
      </c>
      <c r="V682" s="204">
        <f t="shared" si="912"/>
        <v>0</v>
      </c>
      <c r="W682" s="191">
        <f t="shared" ref="W682" si="951">SUM(W683+W684+W685+W686+W687+W688+W689+W690+W691)</f>
        <v>0</v>
      </c>
      <c r="X682" s="204">
        <f t="shared" si="914"/>
        <v>0</v>
      </c>
      <c r="Y682" s="191"/>
      <c r="Z682" s="191"/>
      <c r="AB682" s="297">
        <f t="shared" si="915"/>
        <v>0</v>
      </c>
    </row>
    <row r="683" spans="1:28" s="205" customFormat="1" hidden="1">
      <c r="A683" s="200"/>
      <c r="B683" s="201" t="s">
        <v>35</v>
      </c>
      <c r="C683" s="202" t="s">
        <v>36</v>
      </c>
      <c r="D683" s="203"/>
      <c r="E683" s="203"/>
      <c r="F683" s="204">
        <f t="shared" si="930"/>
        <v>0</v>
      </c>
      <c r="G683" s="204"/>
      <c r="H683" s="203"/>
      <c r="I683" s="203"/>
      <c r="J683" s="204">
        <f t="shared" si="910"/>
        <v>0</v>
      </c>
      <c r="K683" s="203"/>
      <c r="L683" s="203"/>
      <c r="M683" s="203"/>
      <c r="N683" s="203"/>
      <c r="O683" s="203"/>
      <c r="P683" s="203"/>
      <c r="Q683" s="203"/>
      <c r="R683" s="203"/>
      <c r="S683" s="203"/>
      <c r="T683" s="203"/>
      <c r="U683" s="204">
        <f t="shared" si="919"/>
        <v>0</v>
      </c>
      <c r="V683" s="204">
        <f t="shared" si="912"/>
        <v>0</v>
      </c>
      <c r="W683" s="203"/>
      <c r="X683" s="204">
        <f t="shared" si="914"/>
        <v>0</v>
      </c>
      <c r="Y683" s="203"/>
      <c r="Z683" s="203"/>
      <c r="AB683" s="297">
        <f t="shared" si="915"/>
        <v>0</v>
      </c>
    </row>
    <row r="684" spans="1:28" s="205" customFormat="1" hidden="1">
      <c r="A684" s="200"/>
      <c r="B684" s="201" t="s">
        <v>37</v>
      </c>
      <c r="C684" s="202" t="s">
        <v>38</v>
      </c>
      <c r="D684" s="203"/>
      <c r="E684" s="203"/>
      <c r="F684" s="204">
        <f t="shared" si="930"/>
        <v>0</v>
      </c>
      <c r="G684" s="204"/>
      <c r="H684" s="203"/>
      <c r="I684" s="203"/>
      <c r="J684" s="204">
        <f t="shared" si="910"/>
        <v>0</v>
      </c>
      <c r="K684" s="203"/>
      <c r="L684" s="203"/>
      <c r="M684" s="203"/>
      <c r="N684" s="203"/>
      <c r="O684" s="203"/>
      <c r="P684" s="203"/>
      <c r="Q684" s="203"/>
      <c r="R684" s="203"/>
      <c r="S684" s="203"/>
      <c r="T684" s="203"/>
      <c r="U684" s="204">
        <f t="shared" si="919"/>
        <v>0</v>
      </c>
      <c r="V684" s="204">
        <f t="shared" si="912"/>
        <v>0</v>
      </c>
      <c r="W684" s="203"/>
      <c r="X684" s="204">
        <f t="shared" si="914"/>
        <v>0</v>
      </c>
      <c r="Y684" s="203"/>
      <c r="Z684" s="203"/>
      <c r="AB684" s="297">
        <f t="shared" si="915"/>
        <v>0</v>
      </c>
    </row>
    <row r="685" spans="1:28" s="205" customFormat="1" hidden="1">
      <c r="A685" s="200"/>
      <c r="B685" s="201" t="s">
        <v>39</v>
      </c>
      <c r="C685" s="202" t="s">
        <v>40</v>
      </c>
      <c r="D685" s="203"/>
      <c r="E685" s="203"/>
      <c r="F685" s="204">
        <f t="shared" si="930"/>
        <v>0</v>
      </c>
      <c r="G685" s="204"/>
      <c r="H685" s="203"/>
      <c r="I685" s="203"/>
      <c r="J685" s="204">
        <f t="shared" si="910"/>
        <v>0</v>
      </c>
      <c r="K685" s="203"/>
      <c r="L685" s="203"/>
      <c r="M685" s="203"/>
      <c r="N685" s="203"/>
      <c r="O685" s="203"/>
      <c r="P685" s="203"/>
      <c r="Q685" s="203"/>
      <c r="R685" s="203"/>
      <c r="S685" s="203"/>
      <c r="T685" s="203"/>
      <c r="U685" s="204">
        <f t="shared" si="919"/>
        <v>0</v>
      </c>
      <c r="V685" s="204">
        <f t="shared" si="912"/>
        <v>0</v>
      </c>
      <c r="W685" s="203"/>
      <c r="X685" s="204">
        <f t="shared" si="914"/>
        <v>0</v>
      </c>
      <c r="Y685" s="203"/>
      <c r="Z685" s="203"/>
      <c r="AB685" s="297">
        <f t="shared" si="915"/>
        <v>0</v>
      </c>
    </row>
    <row r="686" spans="1:28" s="205" customFormat="1" hidden="1">
      <c r="A686" s="200"/>
      <c r="B686" s="201" t="s">
        <v>41</v>
      </c>
      <c r="C686" s="202" t="s">
        <v>42</v>
      </c>
      <c r="D686" s="203"/>
      <c r="E686" s="203"/>
      <c r="F686" s="204">
        <f t="shared" si="930"/>
        <v>0</v>
      </c>
      <c r="G686" s="204"/>
      <c r="H686" s="203"/>
      <c r="I686" s="203"/>
      <c r="J686" s="204">
        <f t="shared" si="910"/>
        <v>0</v>
      </c>
      <c r="K686" s="203"/>
      <c r="L686" s="203"/>
      <c r="M686" s="203"/>
      <c r="N686" s="203"/>
      <c r="O686" s="203"/>
      <c r="P686" s="203"/>
      <c r="Q686" s="203"/>
      <c r="R686" s="203"/>
      <c r="S686" s="203"/>
      <c r="T686" s="203"/>
      <c r="U686" s="204">
        <f t="shared" si="919"/>
        <v>0</v>
      </c>
      <c r="V686" s="204">
        <f t="shared" si="912"/>
        <v>0</v>
      </c>
      <c r="W686" s="203"/>
      <c r="X686" s="204">
        <f t="shared" si="914"/>
        <v>0</v>
      </c>
      <c r="Y686" s="203"/>
      <c r="Z686" s="203"/>
      <c r="AB686" s="297">
        <f t="shared" si="915"/>
        <v>0</v>
      </c>
    </row>
    <row r="687" spans="1:28" s="205" customFormat="1" hidden="1">
      <c r="A687" s="200"/>
      <c r="B687" s="201" t="s">
        <v>43</v>
      </c>
      <c r="C687" s="202" t="s">
        <v>44</v>
      </c>
      <c r="D687" s="203"/>
      <c r="E687" s="203"/>
      <c r="F687" s="204">
        <f t="shared" si="930"/>
        <v>0</v>
      </c>
      <c r="G687" s="204"/>
      <c r="H687" s="203"/>
      <c r="I687" s="203"/>
      <c r="J687" s="204">
        <f t="shared" si="910"/>
        <v>0</v>
      </c>
      <c r="K687" s="203"/>
      <c r="L687" s="203"/>
      <c r="M687" s="203"/>
      <c r="N687" s="203"/>
      <c r="O687" s="203"/>
      <c r="P687" s="203"/>
      <c r="Q687" s="203"/>
      <c r="R687" s="203"/>
      <c r="S687" s="203"/>
      <c r="T687" s="203"/>
      <c r="U687" s="204">
        <f t="shared" si="919"/>
        <v>0</v>
      </c>
      <c r="V687" s="204">
        <f t="shared" si="912"/>
        <v>0</v>
      </c>
      <c r="W687" s="203"/>
      <c r="X687" s="204">
        <f t="shared" si="914"/>
        <v>0</v>
      </c>
      <c r="Y687" s="203"/>
      <c r="Z687" s="203"/>
      <c r="AB687" s="297">
        <f t="shared" si="915"/>
        <v>0</v>
      </c>
    </row>
    <row r="688" spans="1:28" s="205" customFormat="1" hidden="1">
      <c r="A688" s="200"/>
      <c r="B688" s="201" t="s">
        <v>45</v>
      </c>
      <c r="C688" s="202" t="s">
        <v>46</v>
      </c>
      <c r="D688" s="203"/>
      <c r="E688" s="203"/>
      <c r="F688" s="204">
        <f t="shared" si="930"/>
        <v>0</v>
      </c>
      <c r="G688" s="204"/>
      <c r="H688" s="203"/>
      <c r="I688" s="203"/>
      <c r="J688" s="204">
        <f t="shared" si="910"/>
        <v>0</v>
      </c>
      <c r="K688" s="203"/>
      <c r="L688" s="203"/>
      <c r="M688" s="203"/>
      <c r="N688" s="203"/>
      <c r="O688" s="203"/>
      <c r="P688" s="203"/>
      <c r="Q688" s="203"/>
      <c r="R688" s="203"/>
      <c r="S688" s="203"/>
      <c r="T688" s="203"/>
      <c r="U688" s="204">
        <f t="shared" si="919"/>
        <v>0</v>
      </c>
      <c r="V688" s="204">
        <f t="shared" si="912"/>
        <v>0</v>
      </c>
      <c r="W688" s="203"/>
      <c r="X688" s="204">
        <f t="shared" si="914"/>
        <v>0</v>
      </c>
      <c r="Y688" s="203"/>
      <c r="Z688" s="203"/>
      <c r="AB688" s="297">
        <f t="shared" si="915"/>
        <v>0</v>
      </c>
    </row>
    <row r="689" spans="1:28" s="205" customFormat="1">
      <c r="A689" s="200"/>
      <c r="B689" s="201" t="s">
        <v>47</v>
      </c>
      <c r="C689" s="202" t="s">
        <v>576</v>
      </c>
      <c r="D689" s="203"/>
      <c r="E689" s="203"/>
      <c r="F689" s="204">
        <f t="shared" si="930"/>
        <v>0</v>
      </c>
      <c r="G689" s="204"/>
      <c r="H689" s="203"/>
      <c r="I689" s="203"/>
      <c r="J689" s="204">
        <f t="shared" si="910"/>
        <v>0</v>
      </c>
      <c r="K689" s="203"/>
      <c r="L689" s="203"/>
      <c r="M689" s="203"/>
      <c r="N689" s="203"/>
      <c r="O689" s="203"/>
      <c r="P689" s="203"/>
      <c r="Q689" s="203"/>
      <c r="R689" s="203"/>
      <c r="S689" s="203"/>
      <c r="T689" s="203"/>
      <c r="U689" s="204">
        <f t="shared" si="919"/>
        <v>0</v>
      </c>
      <c r="V689" s="204">
        <f t="shared" si="912"/>
        <v>0</v>
      </c>
      <c r="W689" s="203"/>
      <c r="X689" s="204">
        <f t="shared" si="914"/>
        <v>0</v>
      </c>
      <c r="Y689" s="203"/>
      <c r="Z689" s="203"/>
      <c r="AB689" s="297">
        <f t="shared" si="915"/>
        <v>0</v>
      </c>
    </row>
    <row r="690" spans="1:28" s="205" customFormat="1" hidden="1">
      <c r="A690" s="200"/>
      <c r="B690" s="201" t="s">
        <v>49</v>
      </c>
      <c r="C690" s="202" t="s">
        <v>50</v>
      </c>
      <c r="D690" s="203"/>
      <c r="E690" s="203"/>
      <c r="F690" s="204">
        <f t="shared" ref="F690:F714" si="952">SUM(H690:T690)</f>
        <v>0</v>
      </c>
      <c r="G690" s="204"/>
      <c r="H690" s="203"/>
      <c r="I690" s="203"/>
      <c r="J690" s="204">
        <f t="shared" ref="J690:J715" si="953">SUM(H690:I690)</f>
        <v>0</v>
      </c>
      <c r="K690" s="203"/>
      <c r="L690" s="203"/>
      <c r="M690" s="203"/>
      <c r="N690" s="203"/>
      <c r="O690" s="203"/>
      <c r="P690" s="203"/>
      <c r="Q690" s="203"/>
      <c r="R690" s="203"/>
      <c r="S690" s="203"/>
      <c r="T690" s="203"/>
      <c r="U690" s="204">
        <f t="shared" ref="U690:U719" si="954">SUM(K690:T690)</f>
        <v>0</v>
      </c>
      <c r="V690" s="204">
        <f t="shared" ref="V690:V718" si="955">SUM(J690+U690)</f>
        <v>0</v>
      </c>
      <c r="W690" s="203"/>
      <c r="X690" s="204">
        <f t="shared" ref="X690:X718" si="956">SUM(V690:W690)</f>
        <v>0</v>
      </c>
      <c r="Y690" s="203"/>
      <c r="Z690" s="203"/>
      <c r="AB690" s="297">
        <f t="shared" si="915"/>
        <v>0</v>
      </c>
    </row>
    <row r="691" spans="1:28" s="205" customFormat="1" hidden="1">
      <c r="A691" s="200"/>
      <c r="B691" s="201" t="s">
        <v>51</v>
      </c>
      <c r="C691" s="202" t="s">
        <v>52</v>
      </c>
      <c r="D691" s="203"/>
      <c r="E691" s="203"/>
      <c r="F691" s="204">
        <f t="shared" si="952"/>
        <v>0</v>
      </c>
      <c r="G691" s="204"/>
      <c r="H691" s="203"/>
      <c r="I691" s="203"/>
      <c r="J691" s="204">
        <f t="shared" si="953"/>
        <v>0</v>
      </c>
      <c r="K691" s="203"/>
      <c r="L691" s="203"/>
      <c r="M691" s="203"/>
      <c r="N691" s="203"/>
      <c r="O691" s="203"/>
      <c r="P691" s="203"/>
      <c r="Q691" s="203"/>
      <c r="R691" s="203"/>
      <c r="S691" s="203"/>
      <c r="T691" s="203"/>
      <c r="U691" s="204">
        <f t="shared" si="954"/>
        <v>0</v>
      </c>
      <c r="V691" s="204">
        <f t="shared" si="955"/>
        <v>0</v>
      </c>
      <c r="W691" s="203"/>
      <c r="X691" s="204">
        <f t="shared" si="956"/>
        <v>0</v>
      </c>
      <c r="Y691" s="203"/>
      <c r="Z691" s="203"/>
      <c r="AB691" s="297">
        <f t="shared" si="915"/>
        <v>0</v>
      </c>
    </row>
    <row r="692" spans="1:28" s="192" customFormat="1" hidden="1">
      <c r="A692" s="189"/>
      <c r="B692" s="189">
        <v>324</v>
      </c>
      <c r="C692" s="190"/>
      <c r="D692" s="191">
        <f>SUM(D693)</f>
        <v>0</v>
      </c>
      <c r="E692" s="191">
        <f t="shared" ref="E692:W692" si="957">SUM(E693)</f>
        <v>0</v>
      </c>
      <c r="F692" s="204">
        <f t="shared" si="952"/>
        <v>0</v>
      </c>
      <c r="G692" s="191"/>
      <c r="H692" s="191">
        <f t="shared" si="957"/>
        <v>0</v>
      </c>
      <c r="I692" s="191">
        <f t="shared" si="957"/>
        <v>0</v>
      </c>
      <c r="J692" s="204">
        <f t="shared" si="953"/>
        <v>0</v>
      </c>
      <c r="K692" s="191">
        <f t="shared" si="957"/>
        <v>0</v>
      </c>
      <c r="L692" s="191">
        <f t="shared" si="957"/>
        <v>0</v>
      </c>
      <c r="M692" s="191"/>
      <c r="N692" s="191">
        <f t="shared" si="957"/>
        <v>0</v>
      </c>
      <c r="O692" s="191">
        <f t="shared" si="957"/>
        <v>0</v>
      </c>
      <c r="P692" s="191">
        <f t="shared" si="957"/>
        <v>0</v>
      </c>
      <c r="Q692" s="191">
        <f t="shared" si="957"/>
        <v>0</v>
      </c>
      <c r="R692" s="191">
        <f t="shared" si="957"/>
        <v>0</v>
      </c>
      <c r="S692" s="191">
        <f t="shared" si="957"/>
        <v>0</v>
      </c>
      <c r="T692" s="191">
        <f t="shared" si="957"/>
        <v>0</v>
      </c>
      <c r="U692" s="204">
        <f t="shared" si="954"/>
        <v>0</v>
      </c>
      <c r="V692" s="204">
        <f t="shared" si="955"/>
        <v>0</v>
      </c>
      <c r="W692" s="191">
        <f t="shared" si="957"/>
        <v>0</v>
      </c>
      <c r="X692" s="204">
        <f t="shared" si="956"/>
        <v>0</v>
      </c>
      <c r="Y692" s="191">
        <f t="shared" ref="Y692:Z692" si="958">SUM(Y693)</f>
        <v>0</v>
      </c>
      <c r="Z692" s="191">
        <f t="shared" si="958"/>
        <v>0</v>
      </c>
      <c r="AB692" s="297">
        <f t="shared" si="915"/>
        <v>0</v>
      </c>
    </row>
    <row r="693" spans="1:28" s="205" customFormat="1" hidden="1">
      <c r="A693" s="200"/>
      <c r="B693" s="206" t="s">
        <v>54</v>
      </c>
      <c r="C693" s="202" t="s">
        <v>53</v>
      </c>
      <c r="D693" s="203"/>
      <c r="E693" s="203"/>
      <c r="F693" s="204">
        <f t="shared" si="952"/>
        <v>0</v>
      </c>
      <c r="G693" s="204"/>
      <c r="H693" s="203"/>
      <c r="I693" s="203"/>
      <c r="J693" s="204">
        <f t="shared" si="953"/>
        <v>0</v>
      </c>
      <c r="K693" s="203"/>
      <c r="L693" s="203"/>
      <c r="M693" s="203"/>
      <c r="N693" s="203"/>
      <c r="O693" s="203"/>
      <c r="P693" s="203"/>
      <c r="Q693" s="203"/>
      <c r="R693" s="203"/>
      <c r="S693" s="203"/>
      <c r="T693" s="203"/>
      <c r="U693" s="204">
        <f t="shared" si="954"/>
        <v>0</v>
      </c>
      <c r="V693" s="204">
        <f t="shared" si="955"/>
        <v>0</v>
      </c>
      <c r="W693" s="203"/>
      <c r="X693" s="204">
        <f t="shared" si="956"/>
        <v>0</v>
      </c>
      <c r="Y693" s="203"/>
      <c r="Z693" s="203"/>
      <c r="AB693" s="297">
        <f t="shared" si="915"/>
        <v>0</v>
      </c>
    </row>
    <row r="694" spans="1:28" s="192" customFormat="1" hidden="1">
      <c r="A694" s="189"/>
      <c r="B694" s="197" t="s">
        <v>547</v>
      </c>
      <c r="C694" s="190"/>
      <c r="D694" s="191">
        <f t="shared" ref="D694:E694" si="959">SUM(D695+D696+D697+D698+D699+D700+D701)</f>
        <v>0</v>
      </c>
      <c r="E694" s="191">
        <f t="shared" si="959"/>
        <v>0</v>
      </c>
      <c r="F694" s="204">
        <f t="shared" si="952"/>
        <v>0</v>
      </c>
      <c r="G694" s="191"/>
      <c r="H694" s="191">
        <f t="shared" ref="H694:I694" si="960">SUM(H695+H696+H697+H698+H699+H700+H701)</f>
        <v>0</v>
      </c>
      <c r="I694" s="191">
        <f t="shared" si="960"/>
        <v>0</v>
      </c>
      <c r="J694" s="204">
        <f t="shared" si="953"/>
        <v>0</v>
      </c>
      <c r="K694" s="191">
        <f t="shared" ref="K694:T694" si="961">SUM(K695+K696+K697+K698+K699+K700+K701)</f>
        <v>0</v>
      </c>
      <c r="L694" s="191">
        <f t="shared" si="961"/>
        <v>0</v>
      </c>
      <c r="M694" s="191"/>
      <c r="N694" s="191">
        <f t="shared" si="961"/>
        <v>0</v>
      </c>
      <c r="O694" s="191">
        <f t="shared" si="961"/>
        <v>0</v>
      </c>
      <c r="P694" s="191">
        <f t="shared" si="961"/>
        <v>0</v>
      </c>
      <c r="Q694" s="191">
        <f t="shared" si="961"/>
        <v>0</v>
      </c>
      <c r="R694" s="191">
        <f t="shared" si="961"/>
        <v>0</v>
      </c>
      <c r="S694" s="191">
        <f t="shared" si="961"/>
        <v>0</v>
      </c>
      <c r="T694" s="191">
        <f t="shared" si="961"/>
        <v>0</v>
      </c>
      <c r="U694" s="204">
        <f t="shared" si="954"/>
        <v>0</v>
      </c>
      <c r="V694" s="204">
        <f t="shared" si="955"/>
        <v>0</v>
      </c>
      <c r="W694" s="191">
        <f t="shared" ref="W694" si="962">SUM(W695+W696+W697+W698+W699+W700+W701)</f>
        <v>0</v>
      </c>
      <c r="X694" s="204">
        <f t="shared" si="956"/>
        <v>0</v>
      </c>
      <c r="Y694" s="191">
        <f t="shared" ref="Y694" si="963">SUM(Y695+Y696+Y697+Y698+Y699+Y700+Y701)</f>
        <v>0</v>
      </c>
      <c r="Z694" s="191">
        <f t="shared" ref="Z694" si="964">SUM(Z695+Z696+Z697+Z698+Z699+Z700+Z701)</f>
        <v>0</v>
      </c>
      <c r="AB694" s="297">
        <f t="shared" si="915"/>
        <v>0</v>
      </c>
    </row>
    <row r="695" spans="1:28" s="205" customFormat="1" ht="12.75" hidden="1" customHeight="1">
      <c r="A695" s="200"/>
      <c r="B695" s="201" t="s">
        <v>56</v>
      </c>
      <c r="C695" s="202" t="s">
        <v>57</v>
      </c>
      <c r="D695" s="203"/>
      <c r="E695" s="203"/>
      <c r="F695" s="204">
        <f t="shared" si="952"/>
        <v>0</v>
      </c>
      <c r="G695" s="204"/>
      <c r="H695" s="203"/>
      <c r="I695" s="203"/>
      <c r="J695" s="204">
        <f t="shared" si="953"/>
        <v>0</v>
      </c>
      <c r="K695" s="203"/>
      <c r="L695" s="203"/>
      <c r="M695" s="203"/>
      <c r="N695" s="203"/>
      <c r="O695" s="203"/>
      <c r="P695" s="203"/>
      <c r="Q695" s="203"/>
      <c r="R695" s="203"/>
      <c r="S695" s="203"/>
      <c r="T695" s="203"/>
      <c r="U695" s="204">
        <f t="shared" si="954"/>
        <v>0</v>
      </c>
      <c r="V695" s="204">
        <f t="shared" si="955"/>
        <v>0</v>
      </c>
      <c r="W695" s="203"/>
      <c r="X695" s="204">
        <f t="shared" si="956"/>
        <v>0</v>
      </c>
      <c r="Y695" s="203"/>
      <c r="Z695" s="203"/>
      <c r="AB695" s="297">
        <f t="shared" si="915"/>
        <v>0</v>
      </c>
    </row>
    <row r="696" spans="1:28" s="205" customFormat="1" hidden="1">
      <c r="A696" s="200"/>
      <c r="B696" s="201" t="s">
        <v>58</v>
      </c>
      <c r="C696" s="202" t="s">
        <v>59</v>
      </c>
      <c r="D696" s="203"/>
      <c r="E696" s="203"/>
      <c r="F696" s="204">
        <f t="shared" si="952"/>
        <v>0</v>
      </c>
      <c r="G696" s="204"/>
      <c r="H696" s="203"/>
      <c r="I696" s="203"/>
      <c r="J696" s="204">
        <f t="shared" si="953"/>
        <v>0</v>
      </c>
      <c r="K696" s="203"/>
      <c r="L696" s="203"/>
      <c r="M696" s="203"/>
      <c r="N696" s="203"/>
      <c r="O696" s="203"/>
      <c r="P696" s="203"/>
      <c r="Q696" s="203"/>
      <c r="R696" s="203"/>
      <c r="S696" s="203"/>
      <c r="T696" s="203"/>
      <c r="U696" s="204">
        <f t="shared" si="954"/>
        <v>0</v>
      </c>
      <c r="V696" s="204">
        <f t="shared" si="955"/>
        <v>0</v>
      </c>
      <c r="W696" s="203"/>
      <c r="X696" s="204">
        <f t="shared" si="956"/>
        <v>0</v>
      </c>
      <c r="Y696" s="203"/>
      <c r="Z696" s="203"/>
      <c r="AB696" s="297">
        <f t="shared" si="915"/>
        <v>0</v>
      </c>
    </row>
    <row r="697" spans="1:28" s="205" customFormat="1" hidden="1">
      <c r="A697" s="200"/>
      <c r="B697" s="201" t="s">
        <v>60</v>
      </c>
      <c r="C697" s="202" t="s">
        <v>61</v>
      </c>
      <c r="D697" s="203"/>
      <c r="E697" s="203"/>
      <c r="F697" s="204">
        <f t="shared" si="952"/>
        <v>0</v>
      </c>
      <c r="G697" s="204"/>
      <c r="H697" s="203"/>
      <c r="I697" s="203"/>
      <c r="J697" s="204">
        <f t="shared" si="953"/>
        <v>0</v>
      </c>
      <c r="K697" s="203"/>
      <c r="L697" s="203"/>
      <c r="M697" s="203"/>
      <c r="N697" s="203"/>
      <c r="O697" s="203"/>
      <c r="P697" s="203"/>
      <c r="Q697" s="203"/>
      <c r="R697" s="203"/>
      <c r="S697" s="203"/>
      <c r="T697" s="203"/>
      <c r="U697" s="204">
        <f t="shared" si="954"/>
        <v>0</v>
      </c>
      <c r="V697" s="204">
        <f t="shared" si="955"/>
        <v>0</v>
      </c>
      <c r="W697" s="203"/>
      <c r="X697" s="204">
        <f t="shared" si="956"/>
        <v>0</v>
      </c>
      <c r="Y697" s="203"/>
      <c r="Z697" s="203"/>
      <c r="AB697" s="297">
        <f t="shared" si="915"/>
        <v>0</v>
      </c>
    </row>
    <row r="698" spans="1:28" s="205" customFormat="1" hidden="1">
      <c r="A698" s="200"/>
      <c r="B698" s="201" t="s">
        <v>62</v>
      </c>
      <c r="C698" s="202" t="s">
        <v>63</v>
      </c>
      <c r="D698" s="203"/>
      <c r="E698" s="203"/>
      <c r="F698" s="204">
        <f t="shared" si="952"/>
        <v>0</v>
      </c>
      <c r="G698" s="204"/>
      <c r="H698" s="203"/>
      <c r="I698" s="203"/>
      <c r="J698" s="204">
        <f t="shared" si="953"/>
        <v>0</v>
      </c>
      <c r="K698" s="203"/>
      <c r="L698" s="203"/>
      <c r="M698" s="203"/>
      <c r="N698" s="203"/>
      <c r="O698" s="203"/>
      <c r="P698" s="203"/>
      <c r="Q698" s="203"/>
      <c r="R698" s="203"/>
      <c r="S698" s="203"/>
      <c r="T698" s="203"/>
      <c r="U698" s="204">
        <f t="shared" si="954"/>
        <v>0</v>
      </c>
      <c r="V698" s="204">
        <f t="shared" si="955"/>
        <v>0</v>
      </c>
      <c r="W698" s="203"/>
      <c r="X698" s="204">
        <f t="shared" si="956"/>
        <v>0</v>
      </c>
      <c r="Y698" s="203"/>
      <c r="Z698" s="203"/>
      <c r="AB698" s="297">
        <f t="shared" si="915"/>
        <v>0</v>
      </c>
    </row>
    <row r="699" spans="1:28" s="205" customFormat="1" hidden="1">
      <c r="A699" s="200"/>
      <c r="B699" s="200">
        <v>3295</v>
      </c>
      <c r="C699" s="202" t="s">
        <v>64</v>
      </c>
      <c r="D699" s="203"/>
      <c r="E699" s="203"/>
      <c r="F699" s="204">
        <f t="shared" si="952"/>
        <v>0</v>
      </c>
      <c r="G699" s="204"/>
      <c r="H699" s="203"/>
      <c r="I699" s="203"/>
      <c r="J699" s="204">
        <f t="shared" si="953"/>
        <v>0</v>
      </c>
      <c r="K699" s="203"/>
      <c r="L699" s="203"/>
      <c r="M699" s="203"/>
      <c r="N699" s="203"/>
      <c r="O699" s="203"/>
      <c r="P699" s="203"/>
      <c r="Q699" s="203"/>
      <c r="R699" s="203"/>
      <c r="S699" s="203"/>
      <c r="T699" s="203"/>
      <c r="U699" s="204">
        <f t="shared" si="954"/>
        <v>0</v>
      </c>
      <c r="V699" s="204">
        <f t="shared" si="955"/>
        <v>0</v>
      </c>
      <c r="W699" s="203"/>
      <c r="X699" s="204">
        <f t="shared" si="956"/>
        <v>0</v>
      </c>
      <c r="Y699" s="203"/>
      <c r="Z699" s="203"/>
      <c r="AB699" s="297">
        <f t="shared" si="915"/>
        <v>0</v>
      </c>
    </row>
    <row r="700" spans="1:28" s="205" customFormat="1" hidden="1">
      <c r="A700" s="200"/>
      <c r="B700" s="200">
        <v>3296</v>
      </c>
      <c r="C700" s="208" t="s">
        <v>65</v>
      </c>
      <c r="D700" s="203"/>
      <c r="E700" s="203"/>
      <c r="F700" s="204">
        <f t="shared" si="952"/>
        <v>0</v>
      </c>
      <c r="G700" s="204"/>
      <c r="H700" s="203"/>
      <c r="I700" s="203"/>
      <c r="J700" s="204">
        <f t="shared" si="953"/>
        <v>0</v>
      </c>
      <c r="K700" s="203"/>
      <c r="L700" s="203"/>
      <c r="M700" s="203"/>
      <c r="N700" s="203"/>
      <c r="O700" s="203"/>
      <c r="P700" s="203"/>
      <c r="Q700" s="203"/>
      <c r="R700" s="203"/>
      <c r="S700" s="203"/>
      <c r="T700" s="203"/>
      <c r="U700" s="204">
        <f t="shared" si="954"/>
        <v>0</v>
      </c>
      <c r="V700" s="204">
        <f t="shared" si="955"/>
        <v>0</v>
      </c>
      <c r="W700" s="203"/>
      <c r="X700" s="204">
        <f t="shared" si="956"/>
        <v>0</v>
      </c>
      <c r="Y700" s="203"/>
      <c r="Z700" s="203"/>
      <c r="AB700" s="297">
        <f t="shared" si="915"/>
        <v>0</v>
      </c>
    </row>
    <row r="701" spans="1:28" s="205" customFormat="1" hidden="1">
      <c r="A701" s="200"/>
      <c r="B701" s="201" t="s">
        <v>66</v>
      </c>
      <c r="C701" s="202" t="s">
        <v>55</v>
      </c>
      <c r="D701" s="203"/>
      <c r="E701" s="203"/>
      <c r="F701" s="204">
        <f t="shared" si="952"/>
        <v>0</v>
      </c>
      <c r="G701" s="204"/>
      <c r="H701" s="203"/>
      <c r="I701" s="203"/>
      <c r="J701" s="204">
        <f t="shared" si="953"/>
        <v>0</v>
      </c>
      <c r="K701" s="203"/>
      <c r="L701" s="203"/>
      <c r="M701" s="203"/>
      <c r="N701" s="203"/>
      <c r="O701" s="203"/>
      <c r="P701" s="203"/>
      <c r="Q701" s="203"/>
      <c r="R701" s="203"/>
      <c r="S701" s="203"/>
      <c r="T701" s="203"/>
      <c r="U701" s="204">
        <f t="shared" si="954"/>
        <v>0</v>
      </c>
      <c r="V701" s="204">
        <f t="shared" si="955"/>
        <v>0</v>
      </c>
      <c r="W701" s="203"/>
      <c r="X701" s="204">
        <f t="shared" si="956"/>
        <v>0</v>
      </c>
      <c r="Y701" s="203"/>
      <c r="Z701" s="203"/>
      <c r="AB701" s="297">
        <f t="shared" si="915"/>
        <v>0</v>
      </c>
    </row>
    <row r="702" spans="1:28" s="192" customFormat="1" hidden="1">
      <c r="A702" s="6"/>
      <c r="B702" s="189">
        <v>34</v>
      </c>
      <c r="C702" s="190" t="s">
        <v>67</v>
      </c>
      <c r="D702" s="191">
        <f t="shared" ref="D702:E702" si="965">SUM(D703+D708)</f>
        <v>0</v>
      </c>
      <c r="E702" s="191">
        <f t="shared" si="965"/>
        <v>0</v>
      </c>
      <c r="F702" s="204">
        <f t="shared" si="952"/>
        <v>0</v>
      </c>
      <c r="G702" s="191"/>
      <c r="H702" s="191">
        <f t="shared" ref="H702:I702" si="966">SUM(H703+H708)</f>
        <v>0</v>
      </c>
      <c r="I702" s="191">
        <f t="shared" si="966"/>
        <v>0</v>
      </c>
      <c r="J702" s="204">
        <f t="shared" si="953"/>
        <v>0</v>
      </c>
      <c r="K702" s="191">
        <f t="shared" ref="K702:T702" si="967">SUM(K703+K708)</f>
        <v>0</v>
      </c>
      <c r="L702" s="191">
        <f t="shared" si="967"/>
        <v>0</v>
      </c>
      <c r="M702" s="191"/>
      <c r="N702" s="191">
        <f t="shared" si="967"/>
        <v>0</v>
      </c>
      <c r="O702" s="191">
        <f t="shared" si="967"/>
        <v>0</v>
      </c>
      <c r="P702" s="191">
        <f t="shared" si="967"/>
        <v>0</v>
      </c>
      <c r="Q702" s="191">
        <f t="shared" si="967"/>
        <v>0</v>
      </c>
      <c r="R702" s="191">
        <f t="shared" si="967"/>
        <v>0</v>
      </c>
      <c r="S702" s="191">
        <f t="shared" si="967"/>
        <v>0</v>
      </c>
      <c r="T702" s="191">
        <f t="shared" si="967"/>
        <v>0</v>
      </c>
      <c r="U702" s="204">
        <f t="shared" si="954"/>
        <v>0</v>
      </c>
      <c r="V702" s="204">
        <f t="shared" si="955"/>
        <v>0</v>
      </c>
      <c r="W702" s="191">
        <f t="shared" ref="W702" si="968">SUM(W703+W708)</f>
        <v>0</v>
      </c>
      <c r="X702" s="204">
        <f t="shared" si="956"/>
        <v>0</v>
      </c>
      <c r="Y702" s="191">
        <f t="shared" ref="Y702" si="969">SUM(Y703+Y708)</f>
        <v>0</v>
      </c>
      <c r="Z702" s="191">
        <f t="shared" ref="Z702" si="970">SUM(Z703+Z708)</f>
        <v>0</v>
      </c>
      <c r="AB702" s="297">
        <f t="shared" si="915"/>
        <v>0</v>
      </c>
    </row>
    <row r="703" spans="1:28" s="192" customFormat="1" hidden="1">
      <c r="A703" s="189"/>
      <c r="B703" s="189">
        <v>342</v>
      </c>
      <c r="C703" s="190" t="s">
        <v>68</v>
      </c>
      <c r="D703" s="191">
        <f t="shared" ref="D703:E703" si="971">SUM(D704+D705+D706+D707)</f>
        <v>0</v>
      </c>
      <c r="E703" s="191">
        <f t="shared" si="971"/>
        <v>0</v>
      </c>
      <c r="F703" s="204">
        <f t="shared" si="952"/>
        <v>0</v>
      </c>
      <c r="G703" s="191"/>
      <c r="H703" s="191">
        <f t="shared" ref="H703:I703" si="972">SUM(H704+H705+H706+H707)</f>
        <v>0</v>
      </c>
      <c r="I703" s="191">
        <f t="shared" si="972"/>
        <v>0</v>
      </c>
      <c r="J703" s="204">
        <f t="shared" si="953"/>
        <v>0</v>
      </c>
      <c r="K703" s="191">
        <f t="shared" ref="K703:T703" si="973">SUM(K704+K705+K706+K707)</f>
        <v>0</v>
      </c>
      <c r="L703" s="191">
        <f t="shared" si="973"/>
        <v>0</v>
      </c>
      <c r="M703" s="191"/>
      <c r="N703" s="191">
        <f t="shared" si="973"/>
        <v>0</v>
      </c>
      <c r="O703" s="191">
        <f t="shared" si="973"/>
        <v>0</v>
      </c>
      <c r="P703" s="191">
        <f t="shared" si="973"/>
        <v>0</v>
      </c>
      <c r="Q703" s="191">
        <f t="shared" si="973"/>
        <v>0</v>
      </c>
      <c r="R703" s="191">
        <f t="shared" si="973"/>
        <v>0</v>
      </c>
      <c r="S703" s="191">
        <f t="shared" si="973"/>
        <v>0</v>
      </c>
      <c r="T703" s="191">
        <f t="shared" si="973"/>
        <v>0</v>
      </c>
      <c r="U703" s="204">
        <f t="shared" si="954"/>
        <v>0</v>
      </c>
      <c r="V703" s="204">
        <f t="shared" si="955"/>
        <v>0</v>
      </c>
      <c r="W703" s="191">
        <f t="shared" ref="W703" si="974">SUM(W704+W705+W706+W707)</f>
        <v>0</v>
      </c>
      <c r="X703" s="204">
        <f t="shared" si="956"/>
        <v>0</v>
      </c>
      <c r="Y703" s="191">
        <f t="shared" ref="Y703" si="975">SUM(Y704+Y705+Y706+Y707)</f>
        <v>0</v>
      </c>
      <c r="Z703" s="191">
        <f t="shared" ref="Z703" si="976">SUM(Z704+Z705+Z706+Z707)</f>
        <v>0</v>
      </c>
      <c r="AB703" s="297">
        <f t="shared" si="915"/>
        <v>0</v>
      </c>
    </row>
    <row r="704" spans="1:28" s="205" customFormat="1" ht="27.75" hidden="1" customHeight="1">
      <c r="A704" s="200"/>
      <c r="B704" s="201" t="s">
        <v>69</v>
      </c>
      <c r="C704" s="202" t="s">
        <v>70</v>
      </c>
      <c r="D704" s="203"/>
      <c r="E704" s="203"/>
      <c r="F704" s="204">
        <f t="shared" si="952"/>
        <v>0</v>
      </c>
      <c r="G704" s="204"/>
      <c r="H704" s="203"/>
      <c r="I704" s="203"/>
      <c r="J704" s="204">
        <f t="shared" si="953"/>
        <v>0</v>
      </c>
      <c r="K704" s="203"/>
      <c r="L704" s="203"/>
      <c r="M704" s="203"/>
      <c r="N704" s="203"/>
      <c r="O704" s="203"/>
      <c r="P704" s="203"/>
      <c r="Q704" s="203"/>
      <c r="R704" s="203"/>
      <c r="S704" s="203"/>
      <c r="T704" s="203"/>
      <c r="U704" s="204">
        <f t="shared" si="954"/>
        <v>0</v>
      </c>
      <c r="V704" s="204">
        <f t="shared" si="955"/>
        <v>0</v>
      </c>
      <c r="W704" s="203"/>
      <c r="X704" s="204">
        <f t="shared" si="956"/>
        <v>0</v>
      </c>
      <c r="Y704" s="203"/>
      <c r="Z704" s="203"/>
      <c r="AB704" s="297">
        <f t="shared" si="915"/>
        <v>0</v>
      </c>
    </row>
    <row r="705" spans="1:28" s="205" customFormat="1" ht="27" hidden="1">
      <c r="A705" s="200"/>
      <c r="B705" s="200">
        <v>3426</v>
      </c>
      <c r="C705" s="202" t="s">
        <v>71</v>
      </c>
      <c r="D705" s="203"/>
      <c r="E705" s="203"/>
      <c r="F705" s="204">
        <f t="shared" si="952"/>
        <v>0</v>
      </c>
      <c r="G705" s="204"/>
      <c r="H705" s="203"/>
      <c r="I705" s="203"/>
      <c r="J705" s="204">
        <f t="shared" si="953"/>
        <v>0</v>
      </c>
      <c r="K705" s="203"/>
      <c r="L705" s="203"/>
      <c r="M705" s="203"/>
      <c r="N705" s="203"/>
      <c r="O705" s="203"/>
      <c r="P705" s="203"/>
      <c r="Q705" s="203"/>
      <c r="R705" s="203"/>
      <c r="S705" s="203"/>
      <c r="T705" s="203"/>
      <c r="U705" s="204">
        <f t="shared" si="954"/>
        <v>0</v>
      </c>
      <c r="V705" s="204">
        <f t="shared" si="955"/>
        <v>0</v>
      </c>
      <c r="W705" s="203"/>
      <c r="X705" s="204">
        <f t="shared" si="956"/>
        <v>0</v>
      </c>
      <c r="Y705" s="203"/>
      <c r="Z705" s="203"/>
      <c r="AB705" s="297">
        <f t="shared" si="915"/>
        <v>0</v>
      </c>
    </row>
    <row r="706" spans="1:28" s="205" customFormat="1" ht="27" hidden="1">
      <c r="A706" s="200"/>
      <c r="B706" s="200">
        <v>3427</v>
      </c>
      <c r="C706" s="202" t="s">
        <v>72</v>
      </c>
      <c r="D706" s="203"/>
      <c r="E706" s="203"/>
      <c r="F706" s="204">
        <f t="shared" si="952"/>
        <v>0</v>
      </c>
      <c r="G706" s="204"/>
      <c r="H706" s="203"/>
      <c r="I706" s="203"/>
      <c r="J706" s="204">
        <f t="shared" si="953"/>
        <v>0</v>
      </c>
      <c r="K706" s="203"/>
      <c r="L706" s="203"/>
      <c r="M706" s="203"/>
      <c r="N706" s="203"/>
      <c r="O706" s="203"/>
      <c r="P706" s="203"/>
      <c r="Q706" s="203"/>
      <c r="R706" s="203"/>
      <c r="S706" s="203"/>
      <c r="T706" s="203"/>
      <c r="U706" s="204">
        <f t="shared" si="954"/>
        <v>0</v>
      </c>
      <c r="V706" s="204">
        <f t="shared" si="955"/>
        <v>0</v>
      </c>
      <c r="W706" s="203"/>
      <c r="X706" s="204">
        <f t="shared" si="956"/>
        <v>0</v>
      </c>
      <c r="Y706" s="203"/>
      <c r="Z706" s="203"/>
      <c r="AB706" s="297">
        <f t="shared" si="915"/>
        <v>0</v>
      </c>
    </row>
    <row r="707" spans="1:28" s="205" customFormat="1" hidden="1">
      <c r="A707" s="200"/>
      <c r="B707" s="200">
        <v>3428</v>
      </c>
      <c r="C707" s="202" t="s">
        <v>73</v>
      </c>
      <c r="D707" s="203"/>
      <c r="E707" s="203"/>
      <c r="F707" s="204">
        <f t="shared" si="952"/>
        <v>0</v>
      </c>
      <c r="G707" s="204"/>
      <c r="H707" s="203"/>
      <c r="I707" s="203"/>
      <c r="J707" s="204">
        <f t="shared" si="953"/>
        <v>0</v>
      </c>
      <c r="K707" s="203"/>
      <c r="L707" s="203"/>
      <c r="M707" s="203"/>
      <c r="N707" s="203"/>
      <c r="O707" s="203"/>
      <c r="P707" s="203"/>
      <c r="Q707" s="203"/>
      <c r="R707" s="203"/>
      <c r="S707" s="203"/>
      <c r="T707" s="203"/>
      <c r="U707" s="204">
        <f t="shared" si="954"/>
        <v>0</v>
      </c>
      <c r="V707" s="204">
        <f t="shared" si="955"/>
        <v>0</v>
      </c>
      <c r="W707" s="203"/>
      <c r="X707" s="204">
        <f t="shared" si="956"/>
        <v>0</v>
      </c>
      <c r="Y707" s="203"/>
      <c r="Z707" s="203"/>
      <c r="AB707" s="297">
        <f t="shared" si="915"/>
        <v>0</v>
      </c>
    </row>
    <row r="708" spans="1:28" s="192" customFormat="1" hidden="1">
      <c r="A708" s="189"/>
      <c r="B708" s="189">
        <v>343</v>
      </c>
      <c r="C708" s="190"/>
      <c r="D708" s="191">
        <f t="shared" ref="D708:E708" si="977">SUM(D709+D710+D711+D712)</f>
        <v>0</v>
      </c>
      <c r="E708" s="191">
        <f t="shared" si="977"/>
        <v>0</v>
      </c>
      <c r="F708" s="204">
        <f t="shared" si="952"/>
        <v>0</v>
      </c>
      <c r="G708" s="191"/>
      <c r="H708" s="191">
        <f t="shared" ref="H708:I708" si="978">SUM(H709+H710+H711+H712)</f>
        <v>0</v>
      </c>
      <c r="I708" s="191">
        <f t="shared" si="978"/>
        <v>0</v>
      </c>
      <c r="J708" s="204">
        <f t="shared" si="953"/>
        <v>0</v>
      </c>
      <c r="K708" s="191">
        <f t="shared" ref="K708:T708" si="979">SUM(K709+K710+K711+K712)</f>
        <v>0</v>
      </c>
      <c r="L708" s="191">
        <f t="shared" si="979"/>
        <v>0</v>
      </c>
      <c r="M708" s="191"/>
      <c r="N708" s="191">
        <f t="shared" si="979"/>
        <v>0</v>
      </c>
      <c r="O708" s="191">
        <f t="shared" si="979"/>
        <v>0</v>
      </c>
      <c r="P708" s="191">
        <f t="shared" si="979"/>
        <v>0</v>
      </c>
      <c r="Q708" s="191">
        <f t="shared" si="979"/>
        <v>0</v>
      </c>
      <c r="R708" s="191">
        <f t="shared" si="979"/>
        <v>0</v>
      </c>
      <c r="S708" s="191">
        <f t="shared" si="979"/>
        <v>0</v>
      </c>
      <c r="T708" s="191">
        <f t="shared" si="979"/>
        <v>0</v>
      </c>
      <c r="U708" s="204">
        <f t="shared" si="954"/>
        <v>0</v>
      </c>
      <c r="V708" s="204">
        <f t="shared" si="955"/>
        <v>0</v>
      </c>
      <c r="W708" s="191">
        <f t="shared" ref="W708" si="980">SUM(W709+W710+W711+W712)</f>
        <v>0</v>
      </c>
      <c r="X708" s="204">
        <f t="shared" si="956"/>
        <v>0</v>
      </c>
      <c r="Y708" s="191">
        <f t="shared" ref="Y708" si="981">SUM(Y709+Y710+Y711+Y712)</f>
        <v>0</v>
      </c>
      <c r="Z708" s="191">
        <f t="shared" ref="Z708" si="982">SUM(Z709+Z710+Z711+Z712)</f>
        <v>0</v>
      </c>
      <c r="AB708" s="297">
        <f t="shared" si="915"/>
        <v>0</v>
      </c>
    </row>
    <row r="709" spans="1:28" s="205" customFormat="1" hidden="1">
      <c r="A709" s="200"/>
      <c r="B709" s="201" t="s">
        <v>74</v>
      </c>
      <c r="C709" s="202" t="s">
        <v>75</v>
      </c>
      <c r="D709" s="203"/>
      <c r="E709" s="203"/>
      <c r="F709" s="204">
        <f t="shared" si="952"/>
        <v>0</v>
      </c>
      <c r="G709" s="204"/>
      <c r="H709" s="203"/>
      <c r="I709" s="203"/>
      <c r="J709" s="204">
        <f t="shared" si="953"/>
        <v>0</v>
      </c>
      <c r="K709" s="203"/>
      <c r="L709" s="203"/>
      <c r="M709" s="203"/>
      <c r="N709" s="203"/>
      <c r="O709" s="203"/>
      <c r="P709" s="203"/>
      <c r="Q709" s="203"/>
      <c r="R709" s="203"/>
      <c r="S709" s="203"/>
      <c r="T709" s="203"/>
      <c r="U709" s="204">
        <f t="shared" si="954"/>
        <v>0</v>
      </c>
      <c r="V709" s="204">
        <f t="shared" si="955"/>
        <v>0</v>
      </c>
      <c r="W709" s="203"/>
      <c r="X709" s="204">
        <f t="shared" si="956"/>
        <v>0</v>
      </c>
      <c r="Y709" s="203"/>
      <c r="Z709" s="203"/>
      <c r="AB709" s="297">
        <f t="shared" si="915"/>
        <v>0</v>
      </c>
    </row>
    <row r="710" spans="1:28" s="205" customFormat="1" ht="27" hidden="1">
      <c r="A710" s="200"/>
      <c r="B710" s="201" t="s">
        <v>76</v>
      </c>
      <c r="C710" s="202" t="s">
        <v>77</v>
      </c>
      <c r="D710" s="203"/>
      <c r="E710" s="203"/>
      <c r="F710" s="204">
        <f t="shared" si="952"/>
        <v>0</v>
      </c>
      <c r="G710" s="204"/>
      <c r="H710" s="203"/>
      <c r="I710" s="203"/>
      <c r="J710" s="204">
        <f t="shared" si="953"/>
        <v>0</v>
      </c>
      <c r="K710" s="203"/>
      <c r="L710" s="203"/>
      <c r="M710" s="203"/>
      <c r="N710" s="203"/>
      <c r="O710" s="203"/>
      <c r="P710" s="203"/>
      <c r="Q710" s="203"/>
      <c r="R710" s="203"/>
      <c r="S710" s="203"/>
      <c r="T710" s="203"/>
      <c r="U710" s="204">
        <f t="shared" si="954"/>
        <v>0</v>
      </c>
      <c r="V710" s="204">
        <f t="shared" si="955"/>
        <v>0</v>
      </c>
      <c r="W710" s="203"/>
      <c r="X710" s="204">
        <f t="shared" si="956"/>
        <v>0</v>
      </c>
      <c r="Y710" s="203"/>
      <c r="Z710" s="203"/>
      <c r="AB710" s="297">
        <f t="shared" si="915"/>
        <v>0</v>
      </c>
    </row>
    <row r="711" spans="1:28" s="205" customFormat="1" hidden="1">
      <c r="A711" s="200"/>
      <c r="B711" s="201" t="s">
        <v>78</v>
      </c>
      <c r="C711" s="202" t="s">
        <v>79</v>
      </c>
      <c r="D711" s="203"/>
      <c r="E711" s="203"/>
      <c r="F711" s="204">
        <f t="shared" si="952"/>
        <v>0</v>
      </c>
      <c r="G711" s="204"/>
      <c r="H711" s="203"/>
      <c r="I711" s="203"/>
      <c r="J711" s="204">
        <f t="shared" si="953"/>
        <v>0</v>
      </c>
      <c r="K711" s="203"/>
      <c r="L711" s="203"/>
      <c r="M711" s="203"/>
      <c r="N711" s="203"/>
      <c r="O711" s="203"/>
      <c r="P711" s="203"/>
      <c r="Q711" s="203"/>
      <c r="R711" s="203"/>
      <c r="S711" s="203"/>
      <c r="T711" s="203"/>
      <c r="U711" s="204">
        <f t="shared" si="954"/>
        <v>0</v>
      </c>
      <c r="V711" s="204">
        <f t="shared" si="955"/>
        <v>0</v>
      </c>
      <c r="W711" s="203"/>
      <c r="X711" s="204">
        <f t="shared" si="956"/>
        <v>0</v>
      </c>
      <c r="Y711" s="203"/>
      <c r="Z711" s="203"/>
      <c r="AB711" s="297">
        <f t="shared" si="915"/>
        <v>0</v>
      </c>
    </row>
    <row r="712" spans="1:28" s="205" customFormat="1" hidden="1">
      <c r="A712" s="200"/>
      <c r="B712" s="201" t="s">
        <v>80</v>
      </c>
      <c r="C712" s="202" t="s">
        <v>81</v>
      </c>
      <c r="D712" s="203"/>
      <c r="E712" s="203"/>
      <c r="F712" s="204">
        <f t="shared" si="952"/>
        <v>0</v>
      </c>
      <c r="G712" s="204"/>
      <c r="H712" s="203"/>
      <c r="I712" s="203"/>
      <c r="J712" s="204">
        <f t="shared" si="953"/>
        <v>0</v>
      </c>
      <c r="K712" s="203"/>
      <c r="L712" s="203"/>
      <c r="M712" s="203"/>
      <c r="N712" s="203"/>
      <c r="O712" s="203"/>
      <c r="P712" s="203"/>
      <c r="Q712" s="203"/>
      <c r="R712" s="203"/>
      <c r="S712" s="203"/>
      <c r="T712" s="203"/>
      <c r="U712" s="204">
        <f t="shared" si="954"/>
        <v>0</v>
      </c>
      <c r="V712" s="204">
        <f t="shared" si="955"/>
        <v>0</v>
      </c>
      <c r="W712" s="203"/>
      <c r="X712" s="204">
        <f t="shared" si="956"/>
        <v>0</v>
      </c>
      <c r="Y712" s="203"/>
      <c r="Z712" s="203"/>
      <c r="AB712" s="297">
        <f t="shared" si="915"/>
        <v>0</v>
      </c>
    </row>
    <row r="713" spans="1:28" s="7" customFormat="1" hidden="1">
      <c r="B713" s="5">
        <v>4</v>
      </c>
      <c r="C713" s="7" t="s">
        <v>117</v>
      </c>
      <c r="D713" s="4">
        <f>SUM(D714)</f>
        <v>0</v>
      </c>
      <c r="E713" s="4">
        <f t="shared" ref="E713:W713" si="983">SUM(E714)</f>
        <v>0</v>
      </c>
      <c r="F713" s="204">
        <f t="shared" si="952"/>
        <v>0</v>
      </c>
      <c r="G713" s="4"/>
      <c r="H713" s="4">
        <f t="shared" si="983"/>
        <v>0</v>
      </c>
      <c r="I713" s="4">
        <f t="shared" si="983"/>
        <v>0</v>
      </c>
      <c r="J713" s="204">
        <f t="shared" si="953"/>
        <v>0</v>
      </c>
      <c r="K713" s="4">
        <f t="shared" si="983"/>
        <v>0</v>
      </c>
      <c r="L713" s="4">
        <f t="shared" si="983"/>
        <v>0</v>
      </c>
      <c r="M713" s="4"/>
      <c r="N713" s="4">
        <f t="shared" si="983"/>
        <v>0</v>
      </c>
      <c r="O713" s="4">
        <f t="shared" si="983"/>
        <v>0</v>
      </c>
      <c r="P713" s="4">
        <f t="shared" si="983"/>
        <v>0</v>
      </c>
      <c r="Q713" s="4">
        <f t="shared" si="983"/>
        <v>0</v>
      </c>
      <c r="R713" s="4">
        <f t="shared" si="983"/>
        <v>0</v>
      </c>
      <c r="S713" s="4">
        <f t="shared" si="983"/>
        <v>0</v>
      </c>
      <c r="T713" s="4">
        <f t="shared" si="983"/>
        <v>0</v>
      </c>
      <c r="U713" s="204">
        <f t="shared" si="954"/>
        <v>0</v>
      </c>
      <c r="V713" s="204">
        <f t="shared" si="955"/>
        <v>0</v>
      </c>
      <c r="W713" s="4">
        <f t="shared" si="983"/>
        <v>0</v>
      </c>
      <c r="X713" s="204">
        <f t="shared" si="956"/>
        <v>0</v>
      </c>
      <c r="Y713" s="4">
        <f t="shared" ref="Y713:Z713" si="984">SUM(Y714)</f>
        <v>0</v>
      </c>
      <c r="Z713" s="4">
        <f t="shared" si="984"/>
        <v>0</v>
      </c>
      <c r="AB713" s="297">
        <f t="shared" si="915"/>
        <v>0</v>
      </c>
    </row>
    <row r="714" spans="1:28" s="7" customFormat="1" hidden="1">
      <c r="B714" s="5">
        <v>42</v>
      </c>
      <c r="D714" s="4">
        <f t="shared" ref="D714:E714" si="985">SUM(D715+D723+D726+D731)</f>
        <v>0</v>
      </c>
      <c r="E714" s="4">
        <f t="shared" si="985"/>
        <v>0</v>
      </c>
      <c r="F714" s="204">
        <f t="shared" si="952"/>
        <v>0</v>
      </c>
      <c r="G714" s="4"/>
      <c r="H714" s="4">
        <f t="shared" ref="H714:I714" si="986">SUM(H715+H723+H726+H731)</f>
        <v>0</v>
      </c>
      <c r="I714" s="4">
        <f t="shared" si="986"/>
        <v>0</v>
      </c>
      <c r="J714" s="204">
        <f t="shared" si="953"/>
        <v>0</v>
      </c>
      <c r="K714" s="4">
        <f t="shared" ref="K714:T714" si="987">SUM(K715+K723+K726+K731)</f>
        <v>0</v>
      </c>
      <c r="L714" s="4">
        <f t="shared" si="987"/>
        <v>0</v>
      </c>
      <c r="M714" s="4"/>
      <c r="N714" s="4">
        <f t="shared" si="987"/>
        <v>0</v>
      </c>
      <c r="O714" s="4">
        <f t="shared" si="987"/>
        <v>0</v>
      </c>
      <c r="P714" s="4">
        <f t="shared" si="987"/>
        <v>0</v>
      </c>
      <c r="Q714" s="4">
        <f t="shared" si="987"/>
        <v>0</v>
      </c>
      <c r="R714" s="4">
        <f t="shared" si="987"/>
        <v>0</v>
      </c>
      <c r="S714" s="4">
        <f t="shared" si="987"/>
        <v>0</v>
      </c>
      <c r="T714" s="4">
        <f t="shared" si="987"/>
        <v>0</v>
      </c>
      <c r="U714" s="204">
        <f t="shared" si="954"/>
        <v>0</v>
      </c>
      <c r="V714" s="204">
        <f t="shared" si="955"/>
        <v>0</v>
      </c>
      <c r="W714" s="4">
        <f t="shared" ref="W714" si="988">SUM(W715+W723+W726+W731)</f>
        <v>0</v>
      </c>
      <c r="X714" s="204">
        <f t="shared" si="956"/>
        <v>0</v>
      </c>
      <c r="Y714" s="4">
        <f t="shared" ref="Y714" si="989">SUM(Y715+Y723+Y726+Y731)</f>
        <v>0</v>
      </c>
      <c r="Z714" s="4">
        <f t="shared" ref="Z714" si="990">SUM(Z715+Z723+Z726+Z731)</f>
        <v>0</v>
      </c>
      <c r="AB714" s="297">
        <f t="shared" si="915"/>
        <v>0</v>
      </c>
    </row>
    <row r="715" spans="1:28" s="7" customFormat="1" hidden="1">
      <c r="B715" s="5">
        <v>422</v>
      </c>
      <c r="D715" s="4">
        <f t="shared" ref="D715:E715" si="991">SUM(D716+D717+D718+D719+D720+D721+D722)</f>
        <v>0</v>
      </c>
      <c r="E715" s="4">
        <f t="shared" si="991"/>
        <v>0</v>
      </c>
      <c r="F715" s="204">
        <f t="shared" ref="F715:F733" si="992">SUM(H715:T715)</f>
        <v>0</v>
      </c>
      <c r="G715" s="4"/>
      <c r="H715" s="4">
        <f t="shared" ref="H715:I715" si="993">SUM(H716+H717+H718+H719+H720+H721+H722)</f>
        <v>0</v>
      </c>
      <c r="I715" s="4">
        <f t="shared" si="993"/>
        <v>0</v>
      </c>
      <c r="J715" s="204">
        <f t="shared" si="953"/>
        <v>0</v>
      </c>
      <c r="K715" s="4">
        <f t="shared" ref="K715:T715" si="994">SUM(K716+K717+K718+K719+K720+K721+K722)</f>
        <v>0</v>
      </c>
      <c r="L715" s="4">
        <f t="shared" si="994"/>
        <v>0</v>
      </c>
      <c r="M715" s="4"/>
      <c r="N715" s="4">
        <f t="shared" si="994"/>
        <v>0</v>
      </c>
      <c r="O715" s="4">
        <f t="shared" si="994"/>
        <v>0</v>
      </c>
      <c r="P715" s="4">
        <f t="shared" si="994"/>
        <v>0</v>
      </c>
      <c r="Q715" s="4">
        <f t="shared" si="994"/>
        <v>0</v>
      </c>
      <c r="R715" s="4">
        <f t="shared" si="994"/>
        <v>0</v>
      </c>
      <c r="S715" s="4">
        <f t="shared" si="994"/>
        <v>0</v>
      </c>
      <c r="T715" s="4">
        <f t="shared" si="994"/>
        <v>0</v>
      </c>
      <c r="U715" s="204">
        <f t="shared" si="954"/>
        <v>0</v>
      </c>
      <c r="V715" s="204">
        <f t="shared" si="955"/>
        <v>0</v>
      </c>
      <c r="W715" s="4">
        <f t="shared" ref="W715" si="995">SUM(W716+W717+W718+W719+W720+W721+W722)</f>
        <v>0</v>
      </c>
      <c r="X715" s="204">
        <f t="shared" si="956"/>
        <v>0</v>
      </c>
      <c r="Y715" s="4">
        <f t="shared" ref="Y715" si="996">SUM(Y716+Y717+Y718+Y719+Y720+Y721+Y722)</f>
        <v>0</v>
      </c>
      <c r="Z715" s="4">
        <f t="shared" ref="Z715" si="997">SUM(Z716+Z717+Z718+Z719+Z720+Z721+Z722)</f>
        <v>0</v>
      </c>
      <c r="AB715" s="297">
        <f t="shared" si="915"/>
        <v>0</v>
      </c>
    </row>
    <row r="716" spans="1:28" s="212" customFormat="1" hidden="1">
      <c r="A716" s="209"/>
      <c r="B716" s="210" t="s">
        <v>82</v>
      </c>
      <c r="C716" s="211" t="s">
        <v>83</v>
      </c>
      <c r="D716" s="203"/>
      <c r="E716" s="203"/>
      <c r="F716" s="204">
        <f t="shared" si="992"/>
        <v>0</v>
      </c>
      <c r="G716" s="204"/>
      <c r="H716" s="203"/>
      <c r="I716" s="203"/>
      <c r="J716" s="204">
        <f t="shared" ref="J716:J733" si="998">SUM(H716:I716)</f>
        <v>0</v>
      </c>
      <c r="K716" s="203"/>
      <c r="L716" s="203"/>
      <c r="M716" s="203"/>
      <c r="N716" s="203"/>
      <c r="O716" s="203"/>
      <c r="P716" s="203"/>
      <c r="Q716" s="203"/>
      <c r="R716" s="203"/>
      <c r="S716" s="203"/>
      <c r="T716" s="203"/>
      <c r="U716" s="204">
        <f t="shared" si="954"/>
        <v>0</v>
      </c>
      <c r="V716" s="204">
        <f t="shared" si="955"/>
        <v>0</v>
      </c>
      <c r="W716" s="203"/>
      <c r="X716" s="204">
        <f t="shared" si="956"/>
        <v>0</v>
      </c>
      <c r="Y716" s="203"/>
      <c r="Z716" s="203"/>
      <c r="AB716" s="297">
        <f t="shared" si="915"/>
        <v>0</v>
      </c>
    </row>
    <row r="717" spans="1:28" s="212" customFormat="1" hidden="1">
      <c r="A717" s="209"/>
      <c r="B717" s="210" t="s">
        <v>84</v>
      </c>
      <c r="C717" s="211" t="s">
        <v>85</v>
      </c>
      <c r="D717" s="203"/>
      <c r="E717" s="203"/>
      <c r="F717" s="204">
        <f t="shared" si="992"/>
        <v>0</v>
      </c>
      <c r="G717" s="204"/>
      <c r="H717" s="203"/>
      <c r="I717" s="203"/>
      <c r="J717" s="204">
        <f t="shared" si="998"/>
        <v>0</v>
      </c>
      <c r="K717" s="203"/>
      <c r="L717" s="203"/>
      <c r="M717" s="203"/>
      <c r="N717" s="203"/>
      <c r="O717" s="203"/>
      <c r="P717" s="203"/>
      <c r="Q717" s="203"/>
      <c r="R717" s="203"/>
      <c r="S717" s="203"/>
      <c r="T717" s="203"/>
      <c r="U717" s="204">
        <f t="shared" si="954"/>
        <v>0</v>
      </c>
      <c r="V717" s="204">
        <f t="shared" si="955"/>
        <v>0</v>
      </c>
      <c r="W717" s="203"/>
      <c r="X717" s="204">
        <f t="shared" si="956"/>
        <v>0</v>
      </c>
      <c r="Y717" s="203"/>
      <c r="Z717" s="203"/>
      <c r="AB717" s="297">
        <f t="shared" si="915"/>
        <v>0</v>
      </c>
    </row>
    <row r="718" spans="1:28" s="212" customFormat="1" hidden="1">
      <c r="A718" s="209"/>
      <c r="B718" s="210" t="s">
        <v>86</v>
      </c>
      <c r="C718" s="211" t="s">
        <v>87</v>
      </c>
      <c r="D718" s="203"/>
      <c r="E718" s="203"/>
      <c r="F718" s="204">
        <f t="shared" si="992"/>
        <v>0</v>
      </c>
      <c r="G718" s="204"/>
      <c r="H718" s="203"/>
      <c r="I718" s="203"/>
      <c r="J718" s="204">
        <f t="shared" si="998"/>
        <v>0</v>
      </c>
      <c r="K718" s="203"/>
      <c r="L718" s="203"/>
      <c r="M718" s="203"/>
      <c r="N718" s="203"/>
      <c r="O718" s="203"/>
      <c r="P718" s="203"/>
      <c r="Q718" s="203"/>
      <c r="R718" s="203"/>
      <c r="S718" s="203"/>
      <c r="T718" s="203"/>
      <c r="U718" s="204">
        <f t="shared" si="954"/>
        <v>0</v>
      </c>
      <c r="V718" s="204">
        <f t="shared" si="955"/>
        <v>0</v>
      </c>
      <c r="W718" s="203"/>
      <c r="X718" s="204">
        <f t="shared" si="956"/>
        <v>0</v>
      </c>
      <c r="Y718" s="203"/>
      <c r="Z718" s="203"/>
      <c r="AB718" s="297">
        <f t="shared" si="915"/>
        <v>0</v>
      </c>
    </row>
    <row r="719" spans="1:28" s="212" customFormat="1" hidden="1">
      <c r="A719" s="209"/>
      <c r="B719" s="210" t="s">
        <v>88</v>
      </c>
      <c r="C719" s="211" t="s">
        <v>89</v>
      </c>
      <c r="D719" s="203"/>
      <c r="E719" s="203"/>
      <c r="F719" s="204">
        <f t="shared" si="992"/>
        <v>0</v>
      </c>
      <c r="G719" s="204"/>
      <c r="H719" s="203"/>
      <c r="I719" s="203"/>
      <c r="J719" s="204">
        <f t="shared" si="998"/>
        <v>0</v>
      </c>
      <c r="K719" s="203"/>
      <c r="L719" s="203"/>
      <c r="M719" s="203"/>
      <c r="N719" s="203"/>
      <c r="O719" s="203"/>
      <c r="P719" s="203"/>
      <c r="Q719" s="203"/>
      <c r="R719" s="203"/>
      <c r="S719" s="203"/>
      <c r="T719" s="203"/>
      <c r="U719" s="204">
        <f t="shared" si="954"/>
        <v>0</v>
      </c>
      <c r="V719" s="204">
        <f t="shared" ref="V719:V733" si="999">SUM(J719+U719)</f>
        <v>0</v>
      </c>
      <c r="W719" s="203"/>
      <c r="X719" s="204">
        <f t="shared" ref="X719:X733" si="1000">SUM(V719:W719)</f>
        <v>0</v>
      </c>
      <c r="Y719" s="203"/>
      <c r="Z719" s="203"/>
      <c r="AB719" s="297">
        <f t="shared" ref="AB719:AB757" si="1001">SUM(H719+U719)</f>
        <v>0</v>
      </c>
    </row>
    <row r="720" spans="1:28" s="212" customFormat="1" hidden="1">
      <c r="A720" s="209"/>
      <c r="B720" s="210" t="s">
        <v>90</v>
      </c>
      <c r="C720" s="211" t="s">
        <v>91</v>
      </c>
      <c r="D720" s="203"/>
      <c r="E720" s="203"/>
      <c r="F720" s="204">
        <f t="shared" si="992"/>
        <v>0</v>
      </c>
      <c r="G720" s="204"/>
      <c r="H720" s="203"/>
      <c r="I720" s="203"/>
      <c r="J720" s="204">
        <f t="shared" si="998"/>
        <v>0</v>
      </c>
      <c r="K720" s="203"/>
      <c r="L720" s="203"/>
      <c r="M720" s="203"/>
      <c r="N720" s="203"/>
      <c r="O720" s="203"/>
      <c r="P720" s="203"/>
      <c r="Q720" s="203"/>
      <c r="R720" s="203"/>
      <c r="S720" s="203"/>
      <c r="T720" s="203"/>
      <c r="U720" s="204">
        <f t="shared" ref="U720:U733" si="1002">SUM(K720:T720)</f>
        <v>0</v>
      </c>
      <c r="V720" s="204">
        <f t="shared" si="999"/>
        <v>0</v>
      </c>
      <c r="W720" s="203"/>
      <c r="X720" s="204">
        <f t="shared" si="1000"/>
        <v>0</v>
      </c>
      <c r="Y720" s="203"/>
      <c r="Z720" s="203"/>
      <c r="AB720" s="297">
        <f t="shared" si="1001"/>
        <v>0</v>
      </c>
    </row>
    <row r="721" spans="1:28" s="212" customFormat="1" hidden="1">
      <c r="A721" s="209"/>
      <c r="B721" s="210" t="s">
        <v>92</v>
      </c>
      <c r="C721" s="211" t="s">
        <v>93</v>
      </c>
      <c r="D721" s="203"/>
      <c r="E721" s="203"/>
      <c r="F721" s="204">
        <f t="shared" si="992"/>
        <v>0</v>
      </c>
      <c r="G721" s="204"/>
      <c r="H721" s="203"/>
      <c r="I721" s="203"/>
      <c r="J721" s="204">
        <f t="shared" si="998"/>
        <v>0</v>
      </c>
      <c r="K721" s="203"/>
      <c r="L721" s="203"/>
      <c r="M721" s="203"/>
      <c r="N721" s="203"/>
      <c r="O721" s="203"/>
      <c r="P721" s="203"/>
      <c r="Q721" s="203"/>
      <c r="R721" s="203"/>
      <c r="S721" s="203"/>
      <c r="T721" s="203"/>
      <c r="U721" s="204">
        <f t="shared" si="1002"/>
        <v>0</v>
      </c>
      <c r="V721" s="204">
        <f t="shared" si="999"/>
        <v>0</v>
      </c>
      <c r="W721" s="203"/>
      <c r="X721" s="204">
        <f t="shared" si="1000"/>
        <v>0</v>
      </c>
      <c r="Y721" s="203"/>
      <c r="Z721" s="203"/>
      <c r="AB721" s="297">
        <f t="shared" si="1001"/>
        <v>0</v>
      </c>
    </row>
    <row r="722" spans="1:28" s="212" customFormat="1" hidden="1">
      <c r="A722" s="209"/>
      <c r="B722" s="210" t="s">
        <v>94</v>
      </c>
      <c r="C722" s="211" t="s">
        <v>95</v>
      </c>
      <c r="D722" s="203"/>
      <c r="E722" s="203"/>
      <c r="F722" s="204">
        <f t="shared" si="992"/>
        <v>0</v>
      </c>
      <c r="G722" s="204"/>
      <c r="H722" s="203"/>
      <c r="I722" s="203"/>
      <c r="J722" s="204">
        <f t="shared" si="998"/>
        <v>0</v>
      </c>
      <c r="K722" s="203"/>
      <c r="L722" s="203"/>
      <c r="M722" s="203"/>
      <c r="N722" s="203"/>
      <c r="O722" s="203"/>
      <c r="P722" s="203"/>
      <c r="Q722" s="203"/>
      <c r="R722" s="203"/>
      <c r="S722" s="203"/>
      <c r="T722" s="203"/>
      <c r="U722" s="204">
        <f t="shared" si="1002"/>
        <v>0</v>
      </c>
      <c r="V722" s="204">
        <f t="shared" si="999"/>
        <v>0</v>
      </c>
      <c r="W722" s="203"/>
      <c r="X722" s="204">
        <f t="shared" si="1000"/>
        <v>0</v>
      </c>
      <c r="Y722" s="203"/>
      <c r="Z722" s="203"/>
      <c r="AB722" s="297">
        <f t="shared" si="1001"/>
        <v>0</v>
      </c>
    </row>
    <row r="723" spans="1:28" s="195" customFormat="1" hidden="1">
      <c r="A723" s="193"/>
      <c r="B723" s="193">
        <v>423</v>
      </c>
      <c r="C723" s="196"/>
      <c r="D723" s="198">
        <f t="shared" ref="D723:E723" si="1003">SUM(D724+D725)</f>
        <v>0</v>
      </c>
      <c r="E723" s="198">
        <f t="shared" si="1003"/>
        <v>0</v>
      </c>
      <c r="F723" s="204">
        <f t="shared" si="992"/>
        <v>0</v>
      </c>
      <c r="G723" s="198"/>
      <c r="H723" s="198">
        <f t="shared" ref="H723:I723" si="1004">SUM(H724+H725)</f>
        <v>0</v>
      </c>
      <c r="I723" s="198">
        <f t="shared" si="1004"/>
        <v>0</v>
      </c>
      <c r="J723" s="204">
        <f t="shared" si="998"/>
        <v>0</v>
      </c>
      <c r="K723" s="198">
        <f t="shared" ref="K723:T723" si="1005">SUM(K724+K725)</f>
        <v>0</v>
      </c>
      <c r="L723" s="198">
        <f t="shared" si="1005"/>
        <v>0</v>
      </c>
      <c r="M723" s="198"/>
      <c r="N723" s="198">
        <f t="shared" si="1005"/>
        <v>0</v>
      </c>
      <c r="O723" s="198">
        <f t="shared" si="1005"/>
        <v>0</v>
      </c>
      <c r="P723" s="198">
        <f t="shared" si="1005"/>
        <v>0</v>
      </c>
      <c r="Q723" s="198">
        <f t="shared" si="1005"/>
        <v>0</v>
      </c>
      <c r="R723" s="198">
        <f t="shared" si="1005"/>
        <v>0</v>
      </c>
      <c r="S723" s="198">
        <f t="shared" si="1005"/>
        <v>0</v>
      </c>
      <c r="T723" s="198">
        <f t="shared" si="1005"/>
        <v>0</v>
      </c>
      <c r="U723" s="204">
        <f t="shared" si="1002"/>
        <v>0</v>
      </c>
      <c r="V723" s="204">
        <f t="shared" si="999"/>
        <v>0</v>
      </c>
      <c r="W723" s="198">
        <f t="shared" ref="W723" si="1006">SUM(W724+W725)</f>
        <v>0</v>
      </c>
      <c r="X723" s="204">
        <f t="shared" si="1000"/>
        <v>0</v>
      </c>
      <c r="Y723" s="198">
        <f t="shared" ref="Y723" si="1007">SUM(Y724+Y725)</f>
        <v>0</v>
      </c>
      <c r="Z723" s="198">
        <f t="shared" ref="Z723" si="1008">SUM(Z724+Z725)</f>
        <v>0</v>
      </c>
      <c r="AB723" s="297">
        <f t="shared" si="1001"/>
        <v>0</v>
      </c>
    </row>
    <row r="724" spans="1:28" s="212" customFormat="1" hidden="1">
      <c r="A724" s="209"/>
      <c r="B724" s="210" t="s">
        <v>96</v>
      </c>
      <c r="C724" s="211" t="s">
        <v>97</v>
      </c>
      <c r="D724" s="203"/>
      <c r="E724" s="203"/>
      <c r="F724" s="204">
        <f t="shared" si="992"/>
        <v>0</v>
      </c>
      <c r="G724" s="204"/>
      <c r="H724" s="203"/>
      <c r="I724" s="203"/>
      <c r="J724" s="204">
        <f t="shared" si="998"/>
        <v>0</v>
      </c>
      <c r="K724" s="203"/>
      <c r="L724" s="203"/>
      <c r="M724" s="203"/>
      <c r="N724" s="203"/>
      <c r="O724" s="203"/>
      <c r="P724" s="203"/>
      <c r="Q724" s="203"/>
      <c r="R724" s="203"/>
      <c r="S724" s="203"/>
      <c r="T724" s="203"/>
      <c r="U724" s="204">
        <f t="shared" si="1002"/>
        <v>0</v>
      </c>
      <c r="V724" s="204">
        <f t="shared" si="999"/>
        <v>0</v>
      </c>
      <c r="W724" s="203"/>
      <c r="X724" s="204">
        <f t="shared" si="1000"/>
        <v>0</v>
      </c>
      <c r="Y724" s="203"/>
      <c r="Z724" s="203"/>
      <c r="AB724" s="297">
        <f t="shared" si="1001"/>
        <v>0</v>
      </c>
    </row>
    <row r="725" spans="1:28" s="212" customFormat="1" hidden="1">
      <c r="A725" s="209"/>
      <c r="B725" s="210" t="s">
        <v>98</v>
      </c>
      <c r="C725" s="211" t="s">
        <v>99</v>
      </c>
      <c r="D725" s="203"/>
      <c r="E725" s="203"/>
      <c r="F725" s="204">
        <f t="shared" si="992"/>
        <v>0</v>
      </c>
      <c r="G725" s="204"/>
      <c r="H725" s="203"/>
      <c r="I725" s="203"/>
      <c r="J725" s="204">
        <f t="shared" si="998"/>
        <v>0</v>
      </c>
      <c r="K725" s="203"/>
      <c r="L725" s="203"/>
      <c r="M725" s="203"/>
      <c r="N725" s="203"/>
      <c r="O725" s="203"/>
      <c r="P725" s="203"/>
      <c r="Q725" s="203"/>
      <c r="R725" s="203"/>
      <c r="S725" s="203"/>
      <c r="T725" s="203"/>
      <c r="U725" s="204">
        <f t="shared" si="1002"/>
        <v>0</v>
      </c>
      <c r="V725" s="204">
        <f t="shared" si="999"/>
        <v>0</v>
      </c>
      <c r="W725" s="203"/>
      <c r="X725" s="204">
        <f t="shared" si="1000"/>
        <v>0</v>
      </c>
      <c r="Y725" s="203"/>
      <c r="Z725" s="203"/>
      <c r="AB725" s="297">
        <f t="shared" si="1001"/>
        <v>0</v>
      </c>
    </row>
    <row r="726" spans="1:28" s="195" customFormat="1" hidden="1">
      <c r="A726" s="193"/>
      <c r="B726" s="193">
        <v>424</v>
      </c>
      <c r="C726" s="196"/>
      <c r="D726" s="198">
        <f t="shared" ref="D726:E726" si="1009">SUM(D727+D728+D729+D730)</f>
        <v>0</v>
      </c>
      <c r="E726" s="198">
        <f t="shared" si="1009"/>
        <v>0</v>
      </c>
      <c r="F726" s="204">
        <f t="shared" si="992"/>
        <v>0</v>
      </c>
      <c r="G726" s="198"/>
      <c r="H726" s="198">
        <f t="shared" ref="H726:I726" si="1010">SUM(H727+H728+H729+H730)</f>
        <v>0</v>
      </c>
      <c r="I726" s="198">
        <f t="shared" si="1010"/>
        <v>0</v>
      </c>
      <c r="J726" s="204">
        <f t="shared" si="998"/>
        <v>0</v>
      </c>
      <c r="K726" s="198">
        <f t="shared" ref="K726:T726" si="1011">SUM(K727+K728+K729+K730)</f>
        <v>0</v>
      </c>
      <c r="L726" s="198">
        <f t="shared" si="1011"/>
        <v>0</v>
      </c>
      <c r="M726" s="198"/>
      <c r="N726" s="198">
        <f t="shared" si="1011"/>
        <v>0</v>
      </c>
      <c r="O726" s="198">
        <f t="shared" si="1011"/>
        <v>0</v>
      </c>
      <c r="P726" s="198">
        <f t="shared" si="1011"/>
        <v>0</v>
      </c>
      <c r="Q726" s="198">
        <f t="shared" si="1011"/>
        <v>0</v>
      </c>
      <c r="R726" s="198">
        <f t="shared" si="1011"/>
        <v>0</v>
      </c>
      <c r="S726" s="198">
        <f t="shared" si="1011"/>
        <v>0</v>
      </c>
      <c r="T726" s="198">
        <f t="shared" si="1011"/>
        <v>0</v>
      </c>
      <c r="U726" s="204">
        <f t="shared" si="1002"/>
        <v>0</v>
      </c>
      <c r="V726" s="204">
        <f t="shared" si="999"/>
        <v>0</v>
      </c>
      <c r="W726" s="198">
        <f t="shared" ref="W726" si="1012">SUM(W727+W728+W729+W730)</f>
        <v>0</v>
      </c>
      <c r="X726" s="204">
        <f t="shared" si="1000"/>
        <v>0</v>
      </c>
      <c r="Y726" s="198">
        <f t="shared" ref="Y726" si="1013">SUM(Y727+Y728+Y729+Y730)</f>
        <v>0</v>
      </c>
      <c r="Z726" s="198">
        <f t="shared" ref="Z726" si="1014">SUM(Z727+Z728+Z729+Z730)</f>
        <v>0</v>
      </c>
      <c r="AB726" s="297">
        <f t="shared" si="1001"/>
        <v>0</v>
      </c>
    </row>
    <row r="727" spans="1:28" s="212" customFormat="1" hidden="1">
      <c r="A727" s="209"/>
      <c r="B727" s="213">
        <v>4241</v>
      </c>
      <c r="C727" s="214" t="s">
        <v>100</v>
      </c>
      <c r="D727" s="203"/>
      <c r="E727" s="203"/>
      <c r="F727" s="204">
        <f t="shared" si="992"/>
        <v>0</v>
      </c>
      <c r="G727" s="204"/>
      <c r="H727" s="203"/>
      <c r="I727" s="203"/>
      <c r="J727" s="204">
        <f t="shared" si="998"/>
        <v>0</v>
      </c>
      <c r="K727" s="203"/>
      <c r="L727" s="203"/>
      <c r="M727" s="203"/>
      <c r="N727" s="203"/>
      <c r="O727" s="203"/>
      <c r="P727" s="203"/>
      <c r="Q727" s="203"/>
      <c r="R727" s="203"/>
      <c r="S727" s="203"/>
      <c r="T727" s="203"/>
      <c r="U727" s="204">
        <f t="shared" si="1002"/>
        <v>0</v>
      </c>
      <c r="V727" s="204">
        <f t="shared" si="999"/>
        <v>0</v>
      </c>
      <c r="W727" s="203"/>
      <c r="X727" s="204">
        <f t="shared" si="1000"/>
        <v>0</v>
      </c>
      <c r="Y727" s="203"/>
      <c r="Z727" s="203"/>
      <c r="AB727" s="297">
        <f t="shared" si="1001"/>
        <v>0</v>
      </c>
    </row>
    <row r="728" spans="1:28" s="212" customFormat="1" hidden="1">
      <c r="A728" s="209"/>
      <c r="B728" s="213">
        <v>4242</v>
      </c>
      <c r="C728" s="215" t="s">
        <v>101</v>
      </c>
      <c r="D728" s="203"/>
      <c r="E728" s="203"/>
      <c r="F728" s="204">
        <f t="shared" si="992"/>
        <v>0</v>
      </c>
      <c r="G728" s="204"/>
      <c r="H728" s="203"/>
      <c r="I728" s="203"/>
      <c r="J728" s="204">
        <f t="shared" si="998"/>
        <v>0</v>
      </c>
      <c r="K728" s="203"/>
      <c r="L728" s="203"/>
      <c r="M728" s="203"/>
      <c r="N728" s="203"/>
      <c r="O728" s="203"/>
      <c r="P728" s="203"/>
      <c r="Q728" s="203"/>
      <c r="R728" s="203"/>
      <c r="S728" s="203"/>
      <c r="T728" s="203"/>
      <c r="U728" s="204">
        <f t="shared" si="1002"/>
        <v>0</v>
      </c>
      <c r="V728" s="204">
        <f t="shared" si="999"/>
        <v>0</v>
      </c>
      <c r="W728" s="203"/>
      <c r="X728" s="204">
        <f t="shared" si="1000"/>
        <v>0</v>
      </c>
      <c r="Y728" s="203"/>
      <c r="Z728" s="203"/>
      <c r="AB728" s="297">
        <f t="shared" si="1001"/>
        <v>0</v>
      </c>
    </row>
    <row r="729" spans="1:28" s="212" customFormat="1" hidden="1">
      <c r="A729" s="209"/>
      <c r="B729" s="213">
        <v>4243</v>
      </c>
      <c r="C729" s="215" t="s">
        <v>102</v>
      </c>
      <c r="D729" s="203"/>
      <c r="E729" s="203"/>
      <c r="F729" s="204">
        <f t="shared" si="992"/>
        <v>0</v>
      </c>
      <c r="G729" s="204"/>
      <c r="H729" s="203"/>
      <c r="I729" s="203"/>
      <c r="J729" s="204">
        <f t="shared" si="998"/>
        <v>0</v>
      </c>
      <c r="K729" s="203"/>
      <c r="L729" s="203"/>
      <c r="M729" s="203"/>
      <c r="N729" s="203"/>
      <c r="O729" s="203"/>
      <c r="P729" s="203"/>
      <c r="Q729" s="203"/>
      <c r="R729" s="203"/>
      <c r="S729" s="203"/>
      <c r="T729" s="203"/>
      <c r="U729" s="204">
        <f t="shared" si="1002"/>
        <v>0</v>
      </c>
      <c r="V729" s="204">
        <f t="shared" si="999"/>
        <v>0</v>
      </c>
      <c r="W729" s="203"/>
      <c r="X729" s="204">
        <f t="shared" si="1000"/>
        <v>0</v>
      </c>
      <c r="Y729" s="203"/>
      <c r="Z729" s="203"/>
      <c r="AB729" s="297">
        <f t="shared" si="1001"/>
        <v>0</v>
      </c>
    </row>
    <row r="730" spans="1:28" s="212" customFormat="1" hidden="1">
      <c r="A730" s="209"/>
      <c r="B730" s="213">
        <v>4244</v>
      </c>
      <c r="C730" s="215" t="s">
        <v>103</v>
      </c>
      <c r="D730" s="203"/>
      <c r="E730" s="203"/>
      <c r="F730" s="204">
        <f t="shared" si="992"/>
        <v>0</v>
      </c>
      <c r="G730" s="204"/>
      <c r="H730" s="203"/>
      <c r="I730" s="203"/>
      <c r="J730" s="204">
        <f t="shared" si="998"/>
        <v>0</v>
      </c>
      <c r="K730" s="203"/>
      <c r="L730" s="203"/>
      <c r="M730" s="203"/>
      <c r="N730" s="203"/>
      <c r="O730" s="203"/>
      <c r="P730" s="203"/>
      <c r="Q730" s="203"/>
      <c r="R730" s="203"/>
      <c r="S730" s="203"/>
      <c r="T730" s="203"/>
      <c r="U730" s="204">
        <f t="shared" si="1002"/>
        <v>0</v>
      </c>
      <c r="V730" s="204">
        <f t="shared" si="999"/>
        <v>0</v>
      </c>
      <c r="W730" s="203"/>
      <c r="X730" s="204">
        <f t="shared" si="1000"/>
        <v>0</v>
      </c>
      <c r="Y730" s="203"/>
      <c r="Z730" s="203"/>
      <c r="AB730" s="297">
        <f t="shared" si="1001"/>
        <v>0</v>
      </c>
    </row>
    <row r="731" spans="1:28" s="195" customFormat="1" hidden="1">
      <c r="A731" s="193"/>
      <c r="B731" s="193">
        <v>426</v>
      </c>
      <c r="C731" s="194"/>
      <c r="D731" s="198">
        <f t="shared" ref="D731:E731" si="1015">SUM(D732+D733)</f>
        <v>0</v>
      </c>
      <c r="E731" s="198">
        <f t="shared" si="1015"/>
        <v>0</v>
      </c>
      <c r="F731" s="204">
        <f t="shared" si="992"/>
        <v>0</v>
      </c>
      <c r="G731" s="198"/>
      <c r="H731" s="198">
        <f t="shared" ref="H731:I731" si="1016">SUM(H732+H733)</f>
        <v>0</v>
      </c>
      <c r="I731" s="198">
        <f t="shared" si="1016"/>
        <v>0</v>
      </c>
      <c r="J731" s="204">
        <f t="shared" si="998"/>
        <v>0</v>
      </c>
      <c r="K731" s="198">
        <f t="shared" ref="K731:T731" si="1017">SUM(K732+K733)</f>
        <v>0</v>
      </c>
      <c r="L731" s="198">
        <f t="shared" si="1017"/>
        <v>0</v>
      </c>
      <c r="M731" s="198"/>
      <c r="N731" s="198">
        <f t="shared" si="1017"/>
        <v>0</v>
      </c>
      <c r="O731" s="198">
        <f t="shared" si="1017"/>
        <v>0</v>
      </c>
      <c r="P731" s="198">
        <f t="shared" si="1017"/>
        <v>0</v>
      </c>
      <c r="Q731" s="198">
        <f t="shared" si="1017"/>
        <v>0</v>
      </c>
      <c r="R731" s="198">
        <f t="shared" si="1017"/>
        <v>0</v>
      </c>
      <c r="S731" s="198">
        <f t="shared" si="1017"/>
        <v>0</v>
      </c>
      <c r="T731" s="198">
        <f t="shared" si="1017"/>
        <v>0</v>
      </c>
      <c r="U731" s="204">
        <f t="shared" si="1002"/>
        <v>0</v>
      </c>
      <c r="V731" s="204">
        <f t="shared" si="999"/>
        <v>0</v>
      </c>
      <c r="W731" s="198">
        <f t="shared" ref="W731" si="1018">SUM(W732+W733)</f>
        <v>0</v>
      </c>
      <c r="X731" s="204">
        <f t="shared" si="1000"/>
        <v>0</v>
      </c>
      <c r="Y731" s="198">
        <f t="shared" ref="Y731" si="1019">SUM(Y732+Y733)</f>
        <v>0</v>
      </c>
      <c r="Z731" s="198">
        <f t="shared" ref="Z731" si="1020">SUM(Z732+Z733)</f>
        <v>0</v>
      </c>
      <c r="AB731" s="297">
        <f t="shared" si="1001"/>
        <v>0</v>
      </c>
    </row>
    <row r="732" spans="1:28" s="212" customFormat="1" hidden="1">
      <c r="A732" s="209"/>
      <c r="B732" s="210">
        <v>4262</v>
      </c>
      <c r="C732" s="211" t="s">
        <v>104</v>
      </c>
      <c r="D732" s="203"/>
      <c r="E732" s="203"/>
      <c r="F732" s="204">
        <f t="shared" si="992"/>
        <v>0</v>
      </c>
      <c r="G732" s="204"/>
      <c r="H732" s="203"/>
      <c r="I732" s="203"/>
      <c r="J732" s="204">
        <f t="shared" si="998"/>
        <v>0</v>
      </c>
      <c r="K732" s="203"/>
      <c r="L732" s="203"/>
      <c r="M732" s="203"/>
      <c r="N732" s="203"/>
      <c r="O732" s="203"/>
      <c r="P732" s="203"/>
      <c r="Q732" s="203"/>
      <c r="R732" s="203"/>
      <c r="S732" s="203"/>
      <c r="T732" s="203"/>
      <c r="U732" s="204">
        <f t="shared" si="1002"/>
        <v>0</v>
      </c>
      <c r="V732" s="204">
        <f t="shared" si="999"/>
        <v>0</v>
      </c>
      <c r="W732" s="203"/>
      <c r="X732" s="204">
        <f t="shared" si="1000"/>
        <v>0</v>
      </c>
      <c r="Y732" s="203"/>
      <c r="Z732" s="203"/>
      <c r="AB732" s="297">
        <f t="shared" si="1001"/>
        <v>0</v>
      </c>
    </row>
    <row r="733" spans="1:28" s="212" customFormat="1" hidden="1">
      <c r="A733" s="209"/>
      <c r="B733" s="210">
        <v>4263</v>
      </c>
      <c r="C733" s="211" t="s">
        <v>105</v>
      </c>
      <c r="D733" s="203"/>
      <c r="E733" s="203"/>
      <c r="F733" s="204">
        <f t="shared" si="992"/>
        <v>0</v>
      </c>
      <c r="G733" s="204"/>
      <c r="H733" s="203"/>
      <c r="I733" s="203"/>
      <c r="J733" s="204">
        <f t="shared" si="998"/>
        <v>0</v>
      </c>
      <c r="K733" s="203"/>
      <c r="L733" s="203"/>
      <c r="M733" s="203"/>
      <c r="N733" s="203"/>
      <c r="O733" s="203"/>
      <c r="P733" s="203"/>
      <c r="Q733" s="203"/>
      <c r="R733" s="203"/>
      <c r="S733" s="203"/>
      <c r="T733" s="203"/>
      <c r="U733" s="204">
        <f t="shared" si="1002"/>
        <v>0</v>
      </c>
      <c r="V733" s="204">
        <f t="shared" si="999"/>
        <v>0</v>
      </c>
      <c r="W733" s="203"/>
      <c r="X733" s="204">
        <f t="shared" si="1000"/>
        <v>0</v>
      </c>
      <c r="Y733" s="203"/>
      <c r="Z733" s="203"/>
      <c r="AB733" s="297">
        <f t="shared" si="1001"/>
        <v>0</v>
      </c>
    </row>
    <row r="734" spans="1:28">
      <c r="AB734" s="297">
        <f t="shared" si="1001"/>
        <v>0</v>
      </c>
    </row>
    <row r="735" spans="1:28" s="7" customFormat="1">
      <c r="B735" s="6"/>
      <c r="C735" s="10" t="s">
        <v>621</v>
      </c>
      <c r="D735" s="4">
        <f t="shared" ref="D735:E735" si="1021">SUM(D736+D793)</f>
        <v>0</v>
      </c>
      <c r="E735" s="4">
        <f t="shared" si="1021"/>
        <v>0</v>
      </c>
      <c r="F735" s="204">
        <f t="shared" ref="F735:F738" si="1022">SUM(H735:T735)</f>
        <v>36000</v>
      </c>
      <c r="G735" s="4"/>
      <c r="H735" s="4">
        <f t="shared" ref="H735:I735" si="1023">SUM(H736+H793)</f>
        <v>0</v>
      </c>
      <c r="I735" s="4">
        <f t="shared" si="1023"/>
        <v>18000</v>
      </c>
      <c r="J735" s="204">
        <f t="shared" ref="J735:J769" si="1024">SUM(H735:I735)</f>
        <v>18000</v>
      </c>
      <c r="K735" s="4">
        <f t="shared" ref="K735:T735" si="1025">SUM(K736+K793)</f>
        <v>0</v>
      </c>
      <c r="L735" s="4">
        <f t="shared" si="1025"/>
        <v>0</v>
      </c>
      <c r="M735" s="4"/>
      <c r="N735" s="4">
        <f t="shared" si="1025"/>
        <v>0</v>
      </c>
      <c r="O735" s="4">
        <f t="shared" si="1025"/>
        <v>0</v>
      </c>
      <c r="P735" s="4">
        <f t="shared" si="1025"/>
        <v>0</v>
      </c>
      <c r="Q735" s="4">
        <f t="shared" si="1025"/>
        <v>0</v>
      </c>
      <c r="R735" s="4">
        <f t="shared" si="1025"/>
        <v>0</v>
      </c>
      <c r="S735" s="4">
        <f t="shared" si="1025"/>
        <v>0</v>
      </c>
      <c r="T735" s="4">
        <f t="shared" si="1025"/>
        <v>0</v>
      </c>
      <c r="U735" s="204">
        <f>SUM(K735:T735)</f>
        <v>0</v>
      </c>
      <c r="V735" s="204">
        <f t="shared" ref="V735:V769" si="1026">SUM(J735+U735)</f>
        <v>18000</v>
      </c>
      <c r="W735" s="4">
        <f t="shared" ref="W735" si="1027">SUM(W736+W793)</f>
        <v>0</v>
      </c>
      <c r="X735" s="204">
        <f t="shared" ref="X735:X769" si="1028">SUM(V735:W735)</f>
        <v>18000</v>
      </c>
      <c r="Y735" s="4"/>
      <c r="Z735" s="4"/>
      <c r="AB735" s="297">
        <f t="shared" si="1001"/>
        <v>0</v>
      </c>
    </row>
    <row r="736" spans="1:28" s="7" customFormat="1">
      <c r="B736" s="6">
        <v>3</v>
      </c>
      <c r="C736" s="7" t="s">
        <v>118</v>
      </c>
      <c r="D736" s="4">
        <f t="shared" ref="D736:E736" si="1029">SUM(D737+D749+D782)</f>
        <v>0</v>
      </c>
      <c r="E736" s="4">
        <f t="shared" si="1029"/>
        <v>0</v>
      </c>
      <c r="F736" s="204">
        <f t="shared" si="1022"/>
        <v>36000</v>
      </c>
      <c r="G736" s="4"/>
      <c r="H736" s="4">
        <f t="shared" ref="H736:I736" si="1030">SUM(H737+H749+H782)</f>
        <v>0</v>
      </c>
      <c r="I736" s="4">
        <f t="shared" si="1030"/>
        <v>18000</v>
      </c>
      <c r="J736" s="204">
        <f t="shared" si="1024"/>
        <v>18000</v>
      </c>
      <c r="K736" s="4">
        <f t="shared" ref="K736:T736" si="1031">SUM(K737+K749+K782)</f>
        <v>0</v>
      </c>
      <c r="L736" s="4">
        <f t="shared" si="1031"/>
        <v>0</v>
      </c>
      <c r="M736" s="4"/>
      <c r="N736" s="4">
        <f t="shared" si="1031"/>
        <v>0</v>
      </c>
      <c r="O736" s="4">
        <f t="shared" si="1031"/>
        <v>0</v>
      </c>
      <c r="P736" s="4">
        <f t="shared" si="1031"/>
        <v>0</v>
      </c>
      <c r="Q736" s="4">
        <f t="shared" si="1031"/>
        <v>0</v>
      </c>
      <c r="R736" s="4">
        <f t="shared" si="1031"/>
        <v>0</v>
      </c>
      <c r="S736" s="4">
        <f t="shared" si="1031"/>
        <v>0</v>
      </c>
      <c r="T736" s="4">
        <f t="shared" si="1031"/>
        <v>0</v>
      </c>
      <c r="U736" s="204">
        <f t="shared" ref="U736:U769" si="1032">SUM(K736:T736)</f>
        <v>0</v>
      </c>
      <c r="V736" s="204">
        <f t="shared" si="1026"/>
        <v>18000</v>
      </c>
      <c r="W736" s="4">
        <f t="shared" ref="W736" si="1033">SUM(W737+W749+W782)</f>
        <v>0</v>
      </c>
      <c r="X736" s="204">
        <f t="shared" si="1028"/>
        <v>18000</v>
      </c>
      <c r="Y736" s="4"/>
      <c r="Z736" s="4"/>
      <c r="AB736" s="297">
        <f t="shared" si="1001"/>
        <v>0</v>
      </c>
    </row>
    <row r="737" spans="1:28" s="7" customFormat="1" hidden="1">
      <c r="B737" s="6">
        <v>31</v>
      </c>
      <c r="D737" s="4">
        <f t="shared" ref="D737:E737" si="1034">SUM(D738+D743+D745)</f>
        <v>0</v>
      </c>
      <c r="E737" s="4">
        <f t="shared" si="1034"/>
        <v>0</v>
      </c>
      <c r="F737" s="204">
        <f t="shared" si="1022"/>
        <v>0</v>
      </c>
      <c r="G737" s="4"/>
      <c r="H737" s="4">
        <f t="shared" ref="H737:I737" si="1035">SUM(H738+H743+H745)</f>
        <v>0</v>
      </c>
      <c r="I737" s="4">
        <f t="shared" si="1035"/>
        <v>0</v>
      </c>
      <c r="J737" s="204">
        <f t="shared" si="1024"/>
        <v>0</v>
      </c>
      <c r="K737" s="4">
        <f t="shared" ref="K737:T737" si="1036">SUM(K738+K743+K745)</f>
        <v>0</v>
      </c>
      <c r="L737" s="4">
        <f t="shared" si="1036"/>
        <v>0</v>
      </c>
      <c r="M737" s="4"/>
      <c r="N737" s="4">
        <f t="shared" si="1036"/>
        <v>0</v>
      </c>
      <c r="O737" s="4">
        <f t="shared" si="1036"/>
        <v>0</v>
      </c>
      <c r="P737" s="4">
        <f t="shared" si="1036"/>
        <v>0</v>
      </c>
      <c r="Q737" s="4">
        <f t="shared" si="1036"/>
        <v>0</v>
      </c>
      <c r="R737" s="4">
        <f t="shared" si="1036"/>
        <v>0</v>
      </c>
      <c r="S737" s="4">
        <f t="shared" si="1036"/>
        <v>0</v>
      </c>
      <c r="T737" s="4">
        <f t="shared" si="1036"/>
        <v>0</v>
      </c>
      <c r="U737" s="204">
        <f t="shared" si="1032"/>
        <v>0</v>
      </c>
      <c r="V737" s="204">
        <f t="shared" si="1026"/>
        <v>0</v>
      </c>
      <c r="W737" s="4">
        <f t="shared" ref="W737" si="1037">SUM(W738+W743+W745)</f>
        <v>0</v>
      </c>
      <c r="X737" s="204">
        <f t="shared" si="1028"/>
        <v>0</v>
      </c>
      <c r="Y737" s="4"/>
      <c r="Z737" s="4"/>
      <c r="AB737" s="297">
        <f t="shared" si="1001"/>
        <v>0</v>
      </c>
    </row>
    <row r="738" spans="1:28" s="7" customFormat="1" hidden="1">
      <c r="B738" s="6">
        <v>311</v>
      </c>
      <c r="D738" s="4">
        <f t="shared" ref="D738:E738" si="1038">SUM(D739+D740+D741+D742)</f>
        <v>0</v>
      </c>
      <c r="E738" s="4">
        <f t="shared" si="1038"/>
        <v>0</v>
      </c>
      <c r="F738" s="204">
        <f t="shared" si="1022"/>
        <v>0</v>
      </c>
      <c r="G738" s="4"/>
      <c r="H738" s="4">
        <f t="shared" ref="H738:I738" si="1039">SUM(H739+H740+H741+H742)</f>
        <v>0</v>
      </c>
      <c r="I738" s="4">
        <f t="shared" si="1039"/>
        <v>0</v>
      </c>
      <c r="J738" s="204">
        <f t="shared" si="1024"/>
        <v>0</v>
      </c>
      <c r="K738" s="4">
        <f t="shared" ref="K738:T738" si="1040">SUM(K739+K740+K741+K742)</f>
        <v>0</v>
      </c>
      <c r="L738" s="4">
        <f t="shared" si="1040"/>
        <v>0</v>
      </c>
      <c r="M738" s="4"/>
      <c r="N738" s="4">
        <f t="shared" si="1040"/>
        <v>0</v>
      </c>
      <c r="O738" s="4">
        <f t="shared" si="1040"/>
        <v>0</v>
      </c>
      <c r="P738" s="4">
        <f t="shared" si="1040"/>
        <v>0</v>
      </c>
      <c r="Q738" s="4">
        <f t="shared" si="1040"/>
        <v>0</v>
      </c>
      <c r="R738" s="4">
        <f t="shared" si="1040"/>
        <v>0</v>
      </c>
      <c r="S738" s="4">
        <f t="shared" si="1040"/>
        <v>0</v>
      </c>
      <c r="T738" s="4">
        <f t="shared" si="1040"/>
        <v>0</v>
      </c>
      <c r="U738" s="204">
        <f t="shared" si="1032"/>
        <v>0</v>
      </c>
      <c r="V738" s="204">
        <f t="shared" si="1026"/>
        <v>0</v>
      </c>
      <c r="W738" s="4">
        <f t="shared" ref="W738" si="1041">SUM(W739+W740+W741+W742)</f>
        <v>0</v>
      </c>
      <c r="X738" s="204">
        <f t="shared" si="1028"/>
        <v>0</v>
      </c>
      <c r="Y738" s="4"/>
      <c r="Z738" s="4"/>
      <c r="AB738" s="297">
        <f t="shared" si="1001"/>
        <v>0</v>
      </c>
    </row>
    <row r="739" spans="1:28" s="205" customFormat="1" hidden="1">
      <c r="A739" s="200"/>
      <c r="B739" s="201" t="s">
        <v>0</v>
      </c>
      <c r="C739" s="202" t="s">
        <v>1</v>
      </c>
      <c r="D739" s="203"/>
      <c r="E739" s="203"/>
      <c r="F739" s="204">
        <f t="shared" ref="F739" si="1042">SUM(H739:T739)</f>
        <v>0</v>
      </c>
      <c r="G739" s="204"/>
      <c r="H739" s="203"/>
      <c r="I739" s="203"/>
      <c r="J739" s="204">
        <f t="shared" si="1024"/>
        <v>0</v>
      </c>
      <c r="K739" s="203"/>
      <c r="L739" s="203"/>
      <c r="M739" s="203"/>
      <c r="N739" s="203"/>
      <c r="O739" s="203"/>
      <c r="P739" s="203"/>
      <c r="Q739" s="203"/>
      <c r="R739" s="203"/>
      <c r="S739" s="203"/>
      <c r="T739" s="203"/>
      <c r="U739" s="204">
        <f t="shared" si="1032"/>
        <v>0</v>
      </c>
      <c r="V739" s="204">
        <f t="shared" si="1026"/>
        <v>0</v>
      </c>
      <c r="W739" s="203"/>
      <c r="X739" s="204">
        <f t="shared" si="1028"/>
        <v>0</v>
      </c>
      <c r="Y739" s="203"/>
      <c r="Z739" s="203"/>
      <c r="AB739" s="297">
        <f t="shared" si="1001"/>
        <v>0</v>
      </c>
    </row>
    <row r="740" spans="1:28" s="205" customFormat="1" hidden="1">
      <c r="A740" s="200"/>
      <c r="B740" s="201" t="s">
        <v>2</v>
      </c>
      <c r="C740" s="202" t="s">
        <v>3</v>
      </c>
      <c r="D740" s="203"/>
      <c r="E740" s="203"/>
      <c r="F740" s="204">
        <f t="shared" ref="F740:F769" si="1043">SUM(H740:T740)</f>
        <v>0</v>
      </c>
      <c r="G740" s="204"/>
      <c r="H740" s="203"/>
      <c r="I740" s="203"/>
      <c r="J740" s="204">
        <f t="shared" si="1024"/>
        <v>0</v>
      </c>
      <c r="K740" s="203"/>
      <c r="L740" s="203"/>
      <c r="M740" s="203"/>
      <c r="N740" s="203"/>
      <c r="O740" s="203"/>
      <c r="P740" s="203"/>
      <c r="Q740" s="203"/>
      <c r="R740" s="203"/>
      <c r="S740" s="203"/>
      <c r="T740" s="203"/>
      <c r="U740" s="204">
        <f t="shared" si="1032"/>
        <v>0</v>
      </c>
      <c r="V740" s="204">
        <f t="shared" si="1026"/>
        <v>0</v>
      </c>
      <c r="W740" s="203"/>
      <c r="X740" s="204">
        <f t="shared" si="1028"/>
        <v>0</v>
      </c>
      <c r="Y740" s="203"/>
      <c r="Z740" s="203"/>
      <c r="AB740" s="297">
        <f t="shared" si="1001"/>
        <v>0</v>
      </c>
    </row>
    <row r="741" spans="1:28" s="205" customFormat="1" hidden="1">
      <c r="A741" s="200"/>
      <c r="B741" s="201" t="s">
        <v>4</v>
      </c>
      <c r="C741" s="202" t="s">
        <v>5</v>
      </c>
      <c r="D741" s="203"/>
      <c r="E741" s="203"/>
      <c r="F741" s="204">
        <f t="shared" si="1043"/>
        <v>0</v>
      </c>
      <c r="G741" s="204"/>
      <c r="H741" s="203"/>
      <c r="I741" s="203"/>
      <c r="J741" s="204">
        <f t="shared" si="1024"/>
        <v>0</v>
      </c>
      <c r="K741" s="203"/>
      <c r="L741" s="203"/>
      <c r="M741" s="203"/>
      <c r="N741" s="203"/>
      <c r="O741" s="203"/>
      <c r="P741" s="203"/>
      <c r="Q741" s="203"/>
      <c r="R741" s="203"/>
      <c r="S741" s="203"/>
      <c r="T741" s="203"/>
      <c r="U741" s="204">
        <f t="shared" si="1032"/>
        <v>0</v>
      </c>
      <c r="V741" s="204">
        <f t="shared" si="1026"/>
        <v>0</v>
      </c>
      <c r="W741" s="203"/>
      <c r="X741" s="204">
        <f t="shared" si="1028"/>
        <v>0</v>
      </c>
      <c r="Y741" s="203"/>
      <c r="Z741" s="203"/>
      <c r="AB741" s="297">
        <f t="shared" si="1001"/>
        <v>0</v>
      </c>
    </row>
    <row r="742" spans="1:28" s="205" customFormat="1" hidden="1">
      <c r="A742" s="200"/>
      <c r="B742" s="201" t="s">
        <v>6</v>
      </c>
      <c r="C742" s="202" t="s">
        <v>7</v>
      </c>
      <c r="D742" s="203"/>
      <c r="E742" s="203"/>
      <c r="F742" s="204">
        <f t="shared" si="1043"/>
        <v>0</v>
      </c>
      <c r="G742" s="204"/>
      <c r="H742" s="203"/>
      <c r="I742" s="203"/>
      <c r="J742" s="204">
        <f t="shared" si="1024"/>
        <v>0</v>
      </c>
      <c r="K742" s="203"/>
      <c r="L742" s="203"/>
      <c r="M742" s="203"/>
      <c r="N742" s="203"/>
      <c r="O742" s="203"/>
      <c r="P742" s="203"/>
      <c r="Q742" s="203"/>
      <c r="R742" s="203"/>
      <c r="S742" s="203"/>
      <c r="T742" s="203"/>
      <c r="U742" s="204">
        <f t="shared" si="1032"/>
        <v>0</v>
      </c>
      <c r="V742" s="204">
        <f t="shared" si="1026"/>
        <v>0</v>
      </c>
      <c r="W742" s="203"/>
      <c r="X742" s="204">
        <f t="shared" si="1028"/>
        <v>0</v>
      </c>
      <c r="Y742" s="203"/>
      <c r="Z742" s="203"/>
      <c r="AB742" s="297">
        <f t="shared" si="1001"/>
        <v>0</v>
      </c>
    </row>
    <row r="743" spans="1:28" s="192" customFormat="1" hidden="1">
      <c r="A743" s="189"/>
      <c r="B743" s="189">
        <v>312</v>
      </c>
      <c r="C743" s="190"/>
      <c r="D743" s="191">
        <f>SUM(D744)</f>
        <v>0</v>
      </c>
      <c r="E743" s="191">
        <f t="shared" ref="E743:W743" si="1044">SUM(E744)</f>
        <v>0</v>
      </c>
      <c r="F743" s="204">
        <f t="shared" si="1043"/>
        <v>0</v>
      </c>
      <c r="G743" s="191"/>
      <c r="H743" s="191">
        <f t="shared" si="1044"/>
        <v>0</v>
      </c>
      <c r="I743" s="191">
        <f t="shared" si="1044"/>
        <v>0</v>
      </c>
      <c r="J743" s="204">
        <f t="shared" si="1024"/>
        <v>0</v>
      </c>
      <c r="K743" s="191">
        <f t="shared" si="1044"/>
        <v>0</v>
      </c>
      <c r="L743" s="191">
        <f t="shared" si="1044"/>
        <v>0</v>
      </c>
      <c r="M743" s="191"/>
      <c r="N743" s="191">
        <f t="shared" si="1044"/>
        <v>0</v>
      </c>
      <c r="O743" s="191">
        <f t="shared" si="1044"/>
        <v>0</v>
      </c>
      <c r="P743" s="191">
        <f t="shared" si="1044"/>
        <v>0</v>
      </c>
      <c r="Q743" s="191">
        <f t="shared" si="1044"/>
        <v>0</v>
      </c>
      <c r="R743" s="191">
        <f t="shared" si="1044"/>
        <v>0</v>
      </c>
      <c r="S743" s="191">
        <f t="shared" si="1044"/>
        <v>0</v>
      </c>
      <c r="T743" s="191">
        <f t="shared" si="1044"/>
        <v>0</v>
      </c>
      <c r="U743" s="204">
        <f t="shared" si="1032"/>
        <v>0</v>
      </c>
      <c r="V743" s="204">
        <f t="shared" si="1026"/>
        <v>0</v>
      </c>
      <c r="W743" s="191">
        <f t="shared" si="1044"/>
        <v>0</v>
      </c>
      <c r="X743" s="204">
        <f t="shared" si="1028"/>
        <v>0</v>
      </c>
      <c r="Y743" s="191"/>
      <c r="Z743" s="191"/>
      <c r="AB743" s="297">
        <f t="shared" si="1001"/>
        <v>0</v>
      </c>
    </row>
    <row r="744" spans="1:28" s="205" customFormat="1" hidden="1">
      <c r="A744" s="200"/>
      <c r="B744" s="201" t="s">
        <v>8</v>
      </c>
      <c r="C744" s="202" t="s">
        <v>9</v>
      </c>
      <c r="D744" s="203"/>
      <c r="E744" s="203"/>
      <c r="F744" s="204">
        <f t="shared" si="1043"/>
        <v>0</v>
      </c>
      <c r="G744" s="204"/>
      <c r="H744" s="203"/>
      <c r="I744" s="203"/>
      <c r="J744" s="204">
        <f t="shared" si="1024"/>
        <v>0</v>
      </c>
      <c r="K744" s="203"/>
      <c r="L744" s="203"/>
      <c r="M744" s="203"/>
      <c r="N744" s="203"/>
      <c r="O744" s="203"/>
      <c r="P744" s="203"/>
      <c r="Q744" s="203"/>
      <c r="R744" s="203"/>
      <c r="S744" s="203"/>
      <c r="T744" s="203"/>
      <c r="U744" s="204">
        <f t="shared" si="1032"/>
        <v>0</v>
      </c>
      <c r="V744" s="204">
        <f t="shared" si="1026"/>
        <v>0</v>
      </c>
      <c r="W744" s="203"/>
      <c r="X744" s="204">
        <f t="shared" si="1028"/>
        <v>0</v>
      </c>
      <c r="Y744" s="203"/>
      <c r="Z744" s="203"/>
      <c r="AB744" s="297">
        <f t="shared" si="1001"/>
        <v>0</v>
      </c>
    </row>
    <row r="745" spans="1:28" s="192" customFormat="1" hidden="1">
      <c r="A745" s="189"/>
      <c r="B745" s="189">
        <v>313</v>
      </c>
      <c r="C745" s="190"/>
      <c r="D745" s="191">
        <f t="shared" ref="D745:E745" si="1045">SUM(D746+D747+D748)</f>
        <v>0</v>
      </c>
      <c r="E745" s="191">
        <f t="shared" si="1045"/>
        <v>0</v>
      </c>
      <c r="F745" s="204">
        <f t="shared" si="1043"/>
        <v>0</v>
      </c>
      <c r="G745" s="191"/>
      <c r="H745" s="191">
        <f t="shared" ref="H745:I745" si="1046">SUM(H746+H747+H748)</f>
        <v>0</v>
      </c>
      <c r="I745" s="191">
        <f t="shared" si="1046"/>
        <v>0</v>
      </c>
      <c r="J745" s="204">
        <f t="shared" si="1024"/>
        <v>0</v>
      </c>
      <c r="K745" s="191">
        <f t="shared" ref="K745:T745" si="1047">SUM(K746+K747+K748)</f>
        <v>0</v>
      </c>
      <c r="L745" s="191">
        <f t="shared" si="1047"/>
        <v>0</v>
      </c>
      <c r="M745" s="191"/>
      <c r="N745" s="191">
        <f t="shared" si="1047"/>
        <v>0</v>
      </c>
      <c r="O745" s="191">
        <f t="shared" si="1047"/>
        <v>0</v>
      </c>
      <c r="P745" s="191">
        <f t="shared" si="1047"/>
        <v>0</v>
      </c>
      <c r="Q745" s="191">
        <f t="shared" si="1047"/>
        <v>0</v>
      </c>
      <c r="R745" s="191">
        <f t="shared" si="1047"/>
        <v>0</v>
      </c>
      <c r="S745" s="191">
        <f t="shared" si="1047"/>
        <v>0</v>
      </c>
      <c r="T745" s="191">
        <f t="shared" si="1047"/>
        <v>0</v>
      </c>
      <c r="U745" s="204">
        <f t="shared" si="1032"/>
        <v>0</v>
      </c>
      <c r="V745" s="204">
        <f t="shared" si="1026"/>
        <v>0</v>
      </c>
      <c r="W745" s="191">
        <f t="shared" ref="W745" si="1048">SUM(W746+W747+W748)</f>
        <v>0</v>
      </c>
      <c r="X745" s="204">
        <f t="shared" si="1028"/>
        <v>0</v>
      </c>
      <c r="Y745" s="191"/>
      <c r="Z745" s="191"/>
      <c r="AB745" s="297">
        <f t="shared" si="1001"/>
        <v>0</v>
      </c>
    </row>
    <row r="746" spans="1:28" s="205" customFormat="1" hidden="1">
      <c r="A746" s="200"/>
      <c r="B746" s="201" t="s">
        <v>10</v>
      </c>
      <c r="C746" s="202" t="s">
        <v>11</v>
      </c>
      <c r="D746" s="203"/>
      <c r="E746" s="203"/>
      <c r="F746" s="204">
        <f t="shared" si="1043"/>
        <v>0</v>
      </c>
      <c r="G746" s="204"/>
      <c r="H746" s="203"/>
      <c r="I746" s="203"/>
      <c r="J746" s="204">
        <f t="shared" si="1024"/>
        <v>0</v>
      </c>
      <c r="K746" s="203"/>
      <c r="L746" s="203"/>
      <c r="M746" s="203"/>
      <c r="N746" s="203"/>
      <c r="O746" s="203"/>
      <c r="P746" s="203"/>
      <c r="Q746" s="203"/>
      <c r="R746" s="203"/>
      <c r="S746" s="203"/>
      <c r="T746" s="203"/>
      <c r="U746" s="204">
        <f t="shared" si="1032"/>
        <v>0</v>
      </c>
      <c r="V746" s="204">
        <f t="shared" si="1026"/>
        <v>0</v>
      </c>
      <c r="W746" s="203"/>
      <c r="X746" s="204">
        <f t="shared" si="1028"/>
        <v>0</v>
      </c>
      <c r="Y746" s="203"/>
      <c r="Z746" s="203"/>
      <c r="AB746" s="297">
        <f t="shared" si="1001"/>
        <v>0</v>
      </c>
    </row>
    <row r="747" spans="1:28" s="205" customFormat="1" hidden="1">
      <c r="A747" s="200"/>
      <c r="B747" s="201" t="s">
        <v>12</v>
      </c>
      <c r="C747" s="202" t="s">
        <v>13</v>
      </c>
      <c r="D747" s="203"/>
      <c r="E747" s="203"/>
      <c r="F747" s="204">
        <f t="shared" si="1043"/>
        <v>0</v>
      </c>
      <c r="G747" s="204"/>
      <c r="H747" s="203"/>
      <c r="I747" s="203"/>
      <c r="J747" s="204">
        <f t="shared" si="1024"/>
        <v>0</v>
      </c>
      <c r="K747" s="203"/>
      <c r="L747" s="203"/>
      <c r="M747" s="203"/>
      <c r="N747" s="203"/>
      <c r="O747" s="203"/>
      <c r="P747" s="203"/>
      <c r="Q747" s="203"/>
      <c r="R747" s="203"/>
      <c r="S747" s="203"/>
      <c r="T747" s="203"/>
      <c r="U747" s="204">
        <f t="shared" si="1032"/>
        <v>0</v>
      </c>
      <c r="V747" s="204">
        <f t="shared" si="1026"/>
        <v>0</v>
      </c>
      <c r="W747" s="203"/>
      <c r="X747" s="204">
        <f t="shared" si="1028"/>
        <v>0</v>
      </c>
      <c r="Y747" s="203"/>
      <c r="Z747" s="203"/>
      <c r="AB747" s="297">
        <f t="shared" si="1001"/>
        <v>0</v>
      </c>
    </row>
    <row r="748" spans="1:28" s="205" customFormat="1" ht="12.75" hidden="1" customHeight="1">
      <c r="A748" s="200"/>
      <c r="B748" s="201" t="s">
        <v>14</v>
      </c>
      <c r="C748" s="202" t="s">
        <v>15</v>
      </c>
      <c r="D748" s="203"/>
      <c r="E748" s="203"/>
      <c r="F748" s="204">
        <f t="shared" si="1043"/>
        <v>0</v>
      </c>
      <c r="G748" s="204"/>
      <c r="H748" s="203"/>
      <c r="I748" s="203"/>
      <c r="J748" s="204">
        <f t="shared" si="1024"/>
        <v>0</v>
      </c>
      <c r="K748" s="203"/>
      <c r="L748" s="203"/>
      <c r="M748" s="203"/>
      <c r="N748" s="203"/>
      <c r="O748" s="203"/>
      <c r="P748" s="203"/>
      <c r="Q748" s="203"/>
      <c r="R748" s="203"/>
      <c r="S748" s="203"/>
      <c r="T748" s="203"/>
      <c r="U748" s="204">
        <f t="shared" si="1032"/>
        <v>0</v>
      </c>
      <c r="V748" s="204">
        <f t="shared" si="1026"/>
        <v>0</v>
      </c>
      <c r="W748" s="203"/>
      <c r="X748" s="204">
        <f t="shared" si="1028"/>
        <v>0</v>
      </c>
      <c r="Y748" s="203"/>
      <c r="Z748" s="203"/>
      <c r="AB748" s="297">
        <f t="shared" si="1001"/>
        <v>0</v>
      </c>
    </row>
    <row r="749" spans="1:28" s="192" customFormat="1" ht="12.75" customHeight="1">
      <c r="A749" s="189"/>
      <c r="B749" s="189">
        <v>32</v>
      </c>
      <c r="C749" s="190" t="s">
        <v>589</v>
      </c>
      <c r="D749" s="191">
        <f t="shared" ref="D749:E749" si="1049">SUM(D750+D755+D762+D772+D774)</f>
        <v>0</v>
      </c>
      <c r="E749" s="191">
        <f t="shared" si="1049"/>
        <v>0</v>
      </c>
      <c r="F749" s="204">
        <f t="shared" si="1043"/>
        <v>36000</v>
      </c>
      <c r="G749" s="191"/>
      <c r="H749" s="191">
        <f t="shared" ref="H749:I749" si="1050">SUM(H750+H755+H762+H772+H774)</f>
        <v>0</v>
      </c>
      <c r="I749" s="191">
        <f t="shared" si="1050"/>
        <v>18000</v>
      </c>
      <c r="J749" s="204">
        <v>18000</v>
      </c>
      <c r="K749" s="191">
        <f t="shared" ref="K749:T749" si="1051">SUM(K750+K755+K762+K772+K774)</f>
        <v>0</v>
      </c>
      <c r="L749" s="191">
        <f t="shared" si="1051"/>
        <v>0</v>
      </c>
      <c r="M749" s="191"/>
      <c r="N749" s="191">
        <f t="shared" si="1051"/>
        <v>0</v>
      </c>
      <c r="O749" s="191">
        <f t="shared" si="1051"/>
        <v>0</v>
      </c>
      <c r="P749" s="191">
        <f t="shared" si="1051"/>
        <v>0</v>
      </c>
      <c r="Q749" s="191">
        <f t="shared" si="1051"/>
        <v>0</v>
      </c>
      <c r="R749" s="191">
        <f t="shared" si="1051"/>
        <v>0</v>
      </c>
      <c r="S749" s="191">
        <f t="shared" si="1051"/>
        <v>0</v>
      </c>
      <c r="T749" s="191">
        <f t="shared" si="1051"/>
        <v>0</v>
      </c>
      <c r="U749" s="204">
        <f t="shared" si="1032"/>
        <v>0</v>
      </c>
      <c r="V749" s="204">
        <f t="shared" si="1026"/>
        <v>18000</v>
      </c>
      <c r="W749" s="191">
        <f t="shared" ref="W749" si="1052">SUM(W750+W755+W762+W772+W774)</f>
        <v>0</v>
      </c>
      <c r="X749" s="204">
        <f t="shared" si="1028"/>
        <v>18000</v>
      </c>
      <c r="Y749" s="191"/>
      <c r="Z749" s="191"/>
      <c r="AB749" s="297">
        <f t="shared" si="1001"/>
        <v>0</v>
      </c>
    </row>
    <row r="750" spans="1:28" s="192" customFormat="1" ht="12.75" hidden="1" customHeight="1">
      <c r="A750" s="189"/>
      <c r="B750" s="189">
        <v>321</v>
      </c>
      <c r="C750" s="190"/>
      <c r="D750" s="191">
        <f t="shared" ref="D750:E750" si="1053">SUM(D751+D752+D753+D754)</f>
        <v>0</v>
      </c>
      <c r="E750" s="191">
        <f t="shared" si="1053"/>
        <v>0</v>
      </c>
      <c r="F750" s="204">
        <f t="shared" si="1043"/>
        <v>0</v>
      </c>
      <c r="G750" s="191"/>
      <c r="H750" s="191">
        <f t="shared" ref="H750:I750" si="1054">SUM(H751+H752+H753+H754)</f>
        <v>0</v>
      </c>
      <c r="I750" s="191">
        <f t="shared" si="1054"/>
        <v>0</v>
      </c>
      <c r="J750" s="204">
        <f t="shared" si="1024"/>
        <v>0</v>
      </c>
      <c r="K750" s="191">
        <f t="shared" ref="K750:T750" si="1055">SUM(K751+K752+K753+K754)</f>
        <v>0</v>
      </c>
      <c r="L750" s="191">
        <f t="shared" si="1055"/>
        <v>0</v>
      </c>
      <c r="M750" s="191"/>
      <c r="N750" s="191">
        <f t="shared" si="1055"/>
        <v>0</v>
      </c>
      <c r="O750" s="191">
        <f t="shared" si="1055"/>
        <v>0</v>
      </c>
      <c r="P750" s="191">
        <f t="shared" si="1055"/>
        <v>0</v>
      </c>
      <c r="Q750" s="191">
        <f t="shared" si="1055"/>
        <v>0</v>
      </c>
      <c r="R750" s="191">
        <f t="shared" si="1055"/>
        <v>0</v>
      </c>
      <c r="S750" s="191">
        <f t="shared" si="1055"/>
        <v>0</v>
      </c>
      <c r="T750" s="191">
        <f t="shared" si="1055"/>
        <v>0</v>
      </c>
      <c r="U750" s="204">
        <f t="shared" si="1032"/>
        <v>0</v>
      </c>
      <c r="V750" s="204">
        <f t="shared" si="1026"/>
        <v>0</v>
      </c>
      <c r="W750" s="191">
        <f t="shared" ref="W750" si="1056">SUM(W751+W752+W753+W754)</f>
        <v>0</v>
      </c>
      <c r="X750" s="204">
        <f t="shared" si="1028"/>
        <v>0</v>
      </c>
      <c r="Y750" s="191"/>
      <c r="Z750" s="191"/>
      <c r="AB750" s="297">
        <f t="shared" si="1001"/>
        <v>0</v>
      </c>
    </row>
    <row r="751" spans="1:28" s="205" customFormat="1" hidden="1">
      <c r="A751" s="200"/>
      <c r="B751" s="201" t="s">
        <v>16</v>
      </c>
      <c r="C751" s="202" t="s">
        <v>17</v>
      </c>
      <c r="D751" s="203"/>
      <c r="E751" s="203"/>
      <c r="F751" s="204">
        <f t="shared" si="1043"/>
        <v>0</v>
      </c>
      <c r="G751" s="204"/>
      <c r="H751" s="203"/>
      <c r="I751" s="203"/>
      <c r="J751" s="204">
        <f t="shared" si="1024"/>
        <v>0</v>
      </c>
      <c r="K751" s="203"/>
      <c r="L751" s="203"/>
      <c r="M751" s="203"/>
      <c r="N751" s="203"/>
      <c r="O751" s="203"/>
      <c r="P751" s="203"/>
      <c r="Q751" s="203"/>
      <c r="R751" s="203"/>
      <c r="S751" s="203"/>
      <c r="T751" s="203"/>
      <c r="U751" s="204">
        <f t="shared" si="1032"/>
        <v>0</v>
      </c>
      <c r="V751" s="204">
        <f t="shared" si="1026"/>
        <v>0</v>
      </c>
      <c r="W751" s="203"/>
      <c r="X751" s="204">
        <f t="shared" si="1028"/>
        <v>0</v>
      </c>
      <c r="Y751" s="203"/>
      <c r="Z751" s="203"/>
      <c r="AB751" s="297">
        <f t="shared" si="1001"/>
        <v>0</v>
      </c>
    </row>
    <row r="752" spans="1:28" s="205" customFormat="1" hidden="1">
      <c r="A752" s="200"/>
      <c r="B752" s="201" t="s">
        <v>18</v>
      </c>
      <c r="C752" s="202" t="s">
        <v>19</v>
      </c>
      <c r="D752" s="203"/>
      <c r="E752" s="203"/>
      <c r="F752" s="204">
        <f t="shared" si="1043"/>
        <v>0</v>
      </c>
      <c r="G752" s="204"/>
      <c r="H752" s="203"/>
      <c r="I752" s="203"/>
      <c r="J752" s="204">
        <f t="shared" si="1024"/>
        <v>0</v>
      </c>
      <c r="K752" s="203"/>
      <c r="L752" s="203"/>
      <c r="M752" s="203"/>
      <c r="N752" s="203"/>
      <c r="O752" s="203"/>
      <c r="P752" s="203"/>
      <c r="Q752" s="203"/>
      <c r="R752" s="203"/>
      <c r="S752" s="203"/>
      <c r="T752" s="203"/>
      <c r="U752" s="204">
        <f t="shared" si="1032"/>
        <v>0</v>
      </c>
      <c r="V752" s="204">
        <f t="shared" si="1026"/>
        <v>0</v>
      </c>
      <c r="W752" s="203"/>
      <c r="X752" s="204">
        <f t="shared" si="1028"/>
        <v>0</v>
      </c>
      <c r="Y752" s="203"/>
      <c r="Z752" s="203"/>
      <c r="AB752" s="297">
        <f t="shared" si="1001"/>
        <v>0</v>
      </c>
    </row>
    <row r="753" spans="1:28" s="205" customFormat="1" hidden="1">
      <c r="A753" s="200"/>
      <c r="B753" s="201" t="s">
        <v>20</v>
      </c>
      <c r="C753" s="202" t="s">
        <v>21</v>
      </c>
      <c r="D753" s="203"/>
      <c r="E753" s="203"/>
      <c r="F753" s="204">
        <f t="shared" si="1043"/>
        <v>0</v>
      </c>
      <c r="G753" s="204"/>
      <c r="H753" s="203"/>
      <c r="I753" s="203"/>
      <c r="J753" s="204">
        <f t="shared" si="1024"/>
        <v>0</v>
      </c>
      <c r="K753" s="203"/>
      <c r="L753" s="203"/>
      <c r="M753" s="203"/>
      <c r="N753" s="203"/>
      <c r="O753" s="203"/>
      <c r="P753" s="203"/>
      <c r="Q753" s="203"/>
      <c r="R753" s="203"/>
      <c r="S753" s="203"/>
      <c r="T753" s="203"/>
      <c r="U753" s="204">
        <f t="shared" si="1032"/>
        <v>0</v>
      </c>
      <c r="V753" s="204">
        <f t="shared" si="1026"/>
        <v>0</v>
      </c>
      <c r="W753" s="203"/>
      <c r="X753" s="204">
        <f t="shared" si="1028"/>
        <v>0</v>
      </c>
      <c r="Y753" s="203"/>
      <c r="Z753" s="203"/>
      <c r="AB753" s="297">
        <f t="shared" si="1001"/>
        <v>0</v>
      </c>
    </row>
    <row r="754" spans="1:28" s="205" customFormat="1" hidden="1">
      <c r="A754" s="200"/>
      <c r="B754" s="200">
        <v>3214</v>
      </c>
      <c r="C754" s="202" t="s">
        <v>22</v>
      </c>
      <c r="D754" s="203"/>
      <c r="E754" s="203"/>
      <c r="F754" s="204">
        <f t="shared" si="1043"/>
        <v>0</v>
      </c>
      <c r="G754" s="204"/>
      <c r="H754" s="203"/>
      <c r="I754" s="203"/>
      <c r="J754" s="204">
        <f t="shared" si="1024"/>
        <v>0</v>
      </c>
      <c r="K754" s="203"/>
      <c r="L754" s="203"/>
      <c r="M754" s="203"/>
      <c r="N754" s="203"/>
      <c r="O754" s="203"/>
      <c r="P754" s="203"/>
      <c r="Q754" s="203"/>
      <c r="R754" s="203"/>
      <c r="S754" s="203"/>
      <c r="T754" s="203"/>
      <c r="U754" s="204">
        <f t="shared" si="1032"/>
        <v>0</v>
      </c>
      <c r="V754" s="204">
        <f t="shared" si="1026"/>
        <v>0</v>
      </c>
      <c r="W754" s="203"/>
      <c r="X754" s="204">
        <f t="shared" si="1028"/>
        <v>0</v>
      </c>
      <c r="Y754" s="203"/>
      <c r="Z754" s="203"/>
      <c r="AB754" s="297">
        <f t="shared" si="1001"/>
        <v>0</v>
      </c>
    </row>
    <row r="755" spans="1:28" s="192" customFormat="1">
      <c r="A755" s="189"/>
      <c r="B755" s="189">
        <v>322</v>
      </c>
      <c r="C755" s="190" t="s">
        <v>591</v>
      </c>
      <c r="D755" s="191">
        <f t="shared" ref="D755:E755" si="1057">SUM(D756+D757+D758+D759+D760+D761)</f>
        <v>0</v>
      </c>
      <c r="E755" s="191">
        <f t="shared" si="1057"/>
        <v>0</v>
      </c>
      <c r="F755" s="204">
        <f t="shared" si="1043"/>
        <v>36000</v>
      </c>
      <c r="G755" s="191"/>
      <c r="H755" s="191">
        <f t="shared" ref="H755:I755" si="1058">SUM(H756+H757+H758+H759+H760+H761)</f>
        <v>0</v>
      </c>
      <c r="I755" s="191">
        <f t="shared" si="1058"/>
        <v>18000</v>
      </c>
      <c r="J755" s="204">
        <v>18000</v>
      </c>
      <c r="K755" s="191">
        <f t="shared" ref="K755:T755" si="1059">SUM(K756+K757+K758+K759+K760+K761)</f>
        <v>0</v>
      </c>
      <c r="L755" s="191">
        <f t="shared" si="1059"/>
        <v>0</v>
      </c>
      <c r="M755" s="191"/>
      <c r="N755" s="191">
        <f t="shared" si="1059"/>
        <v>0</v>
      </c>
      <c r="O755" s="191">
        <f t="shared" si="1059"/>
        <v>0</v>
      </c>
      <c r="P755" s="191">
        <f t="shared" si="1059"/>
        <v>0</v>
      </c>
      <c r="Q755" s="191">
        <f t="shared" si="1059"/>
        <v>0</v>
      </c>
      <c r="R755" s="191">
        <f t="shared" si="1059"/>
        <v>0</v>
      </c>
      <c r="S755" s="191">
        <f t="shared" si="1059"/>
        <v>0</v>
      </c>
      <c r="T755" s="191">
        <f t="shared" si="1059"/>
        <v>0</v>
      </c>
      <c r="U755" s="204">
        <f t="shared" si="1032"/>
        <v>0</v>
      </c>
      <c r="V755" s="204">
        <f t="shared" si="1026"/>
        <v>18000</v>
      </c>
      <c r="W755" s="191">
        <f t="shared" ref="W755" si="1060">SUM(W756+W757+W758+W759+W760+W761)</f>
        <v>0</v>
      </c>
      <c r="X755" s="204">
        <f t="shared" si="1028"/>
        <v>18000</v>
      </c>
      <c r="Y755" s="191"/>
      <c r="Z755" s="191"/>
      <c r="AB755" s="297">
        <f t="shared" si="1001"/>
        <v>0</v>
      </c>
    </row>
    <row r="756" spans="1:28" s="205" customFormat="1">
      <c r="A756" s="200"/>
      <c r="B756" s="201" t="s">
        <v>23</v>
      </c>
      <c r="C756" s="202" t="s">
        <v>24</v>
      </c>
      <c r="D756" s="203"/>
      <c r="E756" s="203"/>
      <c r="F756" s="204">
        <f t="shared" si="1043"/>
        <v>0</v>
      </c>
      <c r="G756" s="204"/>
      <c r="H756" s="203"/>
      <c r="I756" s="203"/>
      <c r="J756" s="204">
        <f t="shared" si="1024"/>
        <v>0</v>
      </c>
      <c r="K756" s="203"/>
      <c r="L756" s="203"/>
      <c r="M756" s="203"/>
      <c r="N756" s="203"/>
      <c r="O756" s="203"/>
      <c r="P756" s="203"/>
      <c r="Q756" s="203"/>
      <c r="R756" s="203"/>
      <c r="S756" s="203"/>
      <c r="T756" s="203"/>
      <c r="U756" s="204">
        <f t="shared" si="1032"/>
        <v>0</v>
      </c>
      <c r="V756" s="204">
        <f t="shared" si="1026"/>
        <v>0</v>
      </c>
      <c r="W756" s="203"/>
      <c r="X756" s="204">
        <f t="shared" si="1028"/>
        <v>0</v>
      </c>
      <c r="Y756" s="203"/>
      <c r="Z756" s="203"/>
      <c r="AB756" s="297">
        <f t="shared" si="1001"/>
        <v>0</v>
      </c>
    </row>
    <row r="757" spans="1:28" s="205" customFormat="1">
      <c r="A757" s="200"/>
      <c r="B757" s="201" t="s">
        <v>25</v>
      </c>
      <c r="C757" s="202" t="s">
        <v>575</v>
      </c>
      <c r="D757" s="203"/>
      <c r="E757" s="203"/>
      <c r="F757" s="204">
        <f t="shared" si="1043"/>
        <v>36000</v>
      </c>
      <c r="G757" s="204"/>
      <c r="H757" s="203"/>
      <c r="I757" s="203">
        <v>18000</v>
      </c>
      <c r="J757" s="204">
        <v>18000</v>
      </c>
      <c r="K757" s="203"/>
      <c r="L757" s="203"/>
      <c r="M757" s="203"/>
      <c r="N757" s="203"/>
      <c r="O757" s="203"/>
      <c r="P757" s="203"/>
      <c r="Q757" s="203"/>
      <c r="R757" s="203"/>
      <c r="S757" s="203"/>
      <c r="T757" s="203"/>
      <c r="U757" s="204">
        <f t="shared" si="1032"/>
        <v>0</v>
      </c>
      <c r="V757" s="204">
        <f t="shared" si="1026"/>
        <v>18000</v>
      </c>
      <c r="W757" s="203"/>
      <c r="X757" s="204">
        <f t="shared" si="1028"/>
        <v>18000</v>
      </c>
      <c r="Y757" s="203"/>
      <c r="Z757" s="203"/>
      <c r="AB757" s="297">
        <f t="shared" si="1001"/>
        <v>0</v>
      </c>
    </row>
    <row r="758" spans="1:28" s="205" customFormat="1" hidden="1">
      <c r="A758" s="200"/>
      <c r="B758" s="201" t="s">
        <v>27</v>
      </c>
      <c r="C758" s="202" t="s">
        <v>28</v>
      </c>
      <c r="D758" s="203"/>
      <c r="E758" s="203"/>
      <c r="F758" s="204">
        <f t="shared" si="1043"/>
        <v>0</v>
      </c>
      <c r="G758" s="204"/>
      <c r="H758" s="203"/>
      <c r="I758" s="203"/>
      <c r="J758" s="204">
        <f t="shared" si="1024"/>
        <v>0</v>
      </c>
      <c r="K758" s="203"/>
      <c r="L758" s="203"/>
      <c r="M758" s="203"/>
      <c r="N758" s="203"/>
      <c r="O758" s="203"/>
      <c r="P758" s="203"/>
      <c r="Q758" s="203"/>
      <c r="R758" s="203"/>
      <c r="S758" s="203"/>
      <c r="T758" s="203"/>
      <c r="U758" s="204">
        <f t="shared" si="1032"/>
        <v>0</v>
      </c>
      <c r="V758" s="204">
        <f t="shared" si="1026"/>
        <v>0</v>
      </c>
      <c r="W758" s="203"/>
      <c r="X758" s="204">
        <f t="shared" si="1028"/>
        <v>0</v>
      </c>
      <c r="Y758" s="203"/>
      <c r="Z758" s="203"/>
      <c r="AB758" s="297">
        <f t="shared" ref="AB758:AB798" si="1061">SUM(Q758+AA758)</f>
        <v>0</v>
      </c>
    </row>
    <row r="759" spans="1:28" s="205" customFormat="1" hidden="1">
      <c r="A759" s="200"/>
      <c r="B759" s="201" t="s">
        <v>29</v>
      </c>
      <c r="C759" s="202" t="s">
        <v>30</v>
      </c>
      <c r="D759" s="203"/>
      <c r="E759" s="203"/>
      <c r="F759" s="204">
        <f t="shared" si="1043"/>
        <v>0</v>
      </c>
      <c r="G759" s="204"/>
      <c r="H759" s="203"/>
      <c r="I759" s="203"/>
      <c r="J759" s="204">
        <f t="shared" si="1024"/>
        <v>0</v>
      </c>
      <c r="K759" s="203"/>
      <c r="L759" s="203"/>
      <c r="M759" s="203"/>
      <c r="N759" s="203"/>
      <c r="O759" s="203"/>
      <c r="P759" s="203"/>
      <c r="Q759" s="203"/>
      <c r="R759" s="203"/>
      <c r="S759" s="203"/>
      <c r="T759" s="203"/>
      <c r="U759" s="204">
        <f t="shared" si="1032"/>
        <v>0</v>
      </c>
      <c r="V759" s="204">
        <f t="shared" si="1026"/>
        <v>0</v>
      </c>
      <c r="W759" s="203"/>
      <c r="X759" s="204">
        <f t="shared" si="1028"/>
        <v>0</v>
      </c>
      <c r="Y759" s="203"/>
      <c r="Z759" s="203"/>
      <c r="AB759" s="297">
        <f t="shared" si="1061"/>
        <v>0</v>
      </c>
    </row>
    <row r="760" spans="1:28" s="205" customFormat="1" hidden="1">
      <c r="A760" s="200"/>
      <c r="B760" s="201" t="s">
        <v>31</v>
      </c>
      <c r="C760" s="202" t="s">
        <v>32</v>
      </c>
      <c r="D760" s="203"/>
      <c r="E760" s="203"/>
      <c r="F760" s="204">
        <f t="shared" si="1043"/>
        <v>0</v>
      </c>
      <c r="G760" s="204"/>
      <c r="H760" s="203"/>
      <c r="I760" s="203"/>
      <c r="J760" s="204">
        <f t="shared" si="1024"/>
        <v>0</v>
      </c>
      <c r="K760" s="203"/>
      <c r="L760" s="203"/>
      <c r="M760" s="203"/>
      <c r="N760" s="203"/>
      <c r="O760" s="203"/>
      <c r="P760" s="203"/>
      <c r="Q760" s="203"/>
      <c r="R760" s="203"/>
      <c r="S760" s="203"/>
      <c r="T760" s="203"/>
      <c r="U760" s="204">
        <f t="shared" si="1032"/>
        <v>0</v>
      </c>
      <c r="V760" s="204">
        <f t="shared" si="1026"/>
        <v>0</v>
      </c>
      <c r="W760" s="203"/>
      <c r="X760" s="204">
        <f t="shared" si="1028"/>
        <v>0</v>
      </c>
      <c r="Y760" s="203"/>
      <c r="Z760" s="203"/>
      <c r="AB760" s="297">
        <f t="shared" si="1061"/>
        <v>0</v>
      </c>
    </row>
    <row r="761" spans="1:28" s="205" customFormat="1" hidden="1">
      <c r="A761" s="200"/>
      <c r="B761" s="207" t="s">
        <v>33</v>
      </c>
      <c r="C761" s="202" t="s">
        <v>34</v>
      </c>
      <c r="D761" s="203"/>
      <c r="E761" s="203"/>
      <c r="F761" s="204">
        <f t="shared" si="1043"/>
        <v>0</v>
      </c>
      <c r="G761" s="204"/>
      <c r="H761" s="203"/>
      <c r="I761" s="203"/>
      <c r="J761" s="204">
        <f t="shared" si="1024"/>
        <v>0</v>
      </c>
      <c r="K761" s="203"/>
      <c r="L761" s="203"/>
      <c r="M761" s="203"/>
      <c r="N761" s="203"/>
      <c r="O761" s="203"/>
      <c r="P761" s="203"/>
      <c r="Q761" s="203"/>
      <c r="R761" s="203"/>
      <c r="S761" s="203"/>
      <c r="T761" s="203"/>
      <c r="U761" s="204">
        <f t="shared" si="1032"/>
        <v>0</v>
      </c>
      <c r="V761" s="204">
        <f t="shared" si="1026"/>
        <v>0</v>
      </c>
      <c r="W761" s="203"/>
      <c r="X761" s="204">
        <f t="shared" si="1028"/>
        <v>0</v>
      </c>
      <c r="Y761" s="203"/>
      <c r="Z761" s="203"/>
      <c r="AB761" s="297">
        <f t="shared" si="1061"/>
        <v>0</v>
      </c>
    </row>
    <row r="762" spans="1:28" s="192" customFormat="1" hidden="1">
      <c r="A762" s="189"/>
      <c r="B762" s="189">
        <v>323</v>
      </c>
      <c r="C762" s="190"/>
      <c r="D762" s="191">
        <f t="shared" ref="D762:E762" si="1062">SUM(D763+D764+D765+D766+D767+D768+D769+D770+D771)</f>
        <v>0</v>
      </c>
      <c r="E762" s="191">
        <f t="shared" si="1062"/>
        <v>0</v>
      </c>
      <c r="F762" s="204">
        <f t="shared" si="1043"/>
        <v>0</v>
      </c>
      <c r="G762" s="191"/>
      <c r="H762" s="191">
        <f t="shared" ref="H762:I762" si="1063">SUM(H763+H764+H765+H766+H767+H768+H769+H770+H771)</f>
        <v>0</v>
      </c>
      <c r="I762" s="191">
        <f t="shared" si="1063"/>
        <v>0</v>
      </c>
      <c r="J762" s="204">
        <f t="shared" si="1024"/>
        <v>0</v>
      </c>
      <c r="K762" s="191">
        <f t="shared" ref="K762:T762" si="1064">SUM(K763+K764+K765+K766+K767+K768+K769+K770+K771)</f>
        <v>0</v>
      </c>
      <c r="L762" s="191">
        <f t="shared" si="1064"/>
        <v>0</v>
      </c>
      <c r="M762" s="191"/>
      <c r="N762" s="191">
        <f t="shared" si="1064"/>
        <v>0</v>
      </c>
      <c r="O762" s="191">
        <f t="shared" si="1064"/>
        <v>0</v>
      </c>
      <c r="P762" s="191">
        <f t="shared" si="1064"/>
        <v>0</v>
      </c>
      <c r="Q762" s="191">
        <f t="shared" si="1064"/>
        <v>0</v>
      </c>
      <c r="R762" s="191">
        <f t="shared" si="1064"/>
        <v>0</v>
      </c>
      <c r="S762" s="191">
        <f t="shared" si="1064"/>
        <v>0</v>
      </c>
      <c r="T762" s="191">
        <f t="shared" si="1064"/>
        <v>0</v>
      </c>
      <c r="U762" s="204">
        <f t="shared" si="1032"/>
        <v>0</v>
      </c>
      <c r="V762" s="204">
        <f t="shared" si="1026"/>
        <v>0</v>
      </c>
      <c r="W762" s="191">
        <f t="shared" ref="W762" si="1065">SUM(W763+W764+W765+W766+W767+W768+W769+W770+W771)</f>
        <v>0</v>
      </c>
      <c r="X762" s="204">
        <f t="shared" si="1028"/>
        <v>0</v>
      </c>
      <c r="Y762" s="191"/>
      <c r="Z762" s="191"/>
      <c r="AB762" s="297">
        <f t="shared" si="1061"/>
        <v>0</v>
      </c>
    </row>
    <row r="763" spans="1:28" s="205" customFormat="1" hidden="1">
      <c r="A763" s="200"/>
      <c r="B763" s="201" t="s">
        <v>35</v>
      </c>
      <c r="C763" s="202" t="s">
        <v>36</v>
      </c>
      <c r="D763" s="203"/>
      <c r="E763" s="203"/>
      <c r="F763" s="204">
        <f t="shared" si="1043"/>
        <v>0</v>
      </c>
      <c r="G763" s="204"/>
      <c r="H763" s="203"/>
      <c r="I763" s="203"/>
      <c r="J763" s="204">
        <f t="shared" si="1024"/>
        <v>0</v>
      </c>
      <c r="K763" s="203"/>
      <c r="L763" s="203"/>
      <c r="M763" s="203"/>
      <c r="N763" s="203"/>
      <c r="O763" s="203"/>
      <c r="P763" s="203"/>
      <c r="Q763" s="203"/>
      <c r="R763" s="203"/>
      <c r="S763" s="203"/>
      <c r="T763" s="203"/>
      <c r="U763" s="204">
        <f t="shared" si="1032"/>
        <v>0</v>
      </c>
      <c r="V763" s="204">
        <f t="shared" si="1026"/>
        <v>0</v>
      </c>
      <c r="W763" s="203"/>
      <c r="X763" s="204">
        <f t="shared" si="1028"/>
        <v>0</v>
      </c>
      <c r="Y763" s="203"/>
      <c r="Z763" s="203"/>
      <c r="AB763" s="297">
        <f t="shared" si="1061"/>
        <v>0</v>
      </c>
    </row>
    <row r="764" spans="1:28" s="205" customFormat="1" hidden="1">
      <c r="A764" s="200"/>
      <c r="B764" s="201" t="s">
        <v>37</v>
      </c>
      <c r="C764" s="202" t="s">
        <v>38</v>
      </c>
      <c r="D764" s="203"/>
      <c r="E764" s="203"/>
      <c r="F764" s="204">
        <f t="shared" si="1043"/>
        <v>0</v>
      </c>
      <c r="G764" s="204"/>
      <c r="H764" s="203"/>
      <c r="I764" s="203"/>
      <c r="J764" s="204">
        <f t="shared" si="1024"/>
        <v>0</v>
      </c>
      <c r="K764" s="203"/>
      <c r="L764" s="203"/>
      <c r="M764" s="203"/>
      <c r="N764" s="203"/>
      <c r="O764" s="203"/>
      <c r="P764" s="203"/>
      <c r="Q764" s="203"/>
      <c r="R764" s="203"/>
      <c r="S764" s="203"/>
      <c r="T764" s="203"/>
      <c r="U764" s="204">
        <f t="shared" si="1032"/>
        <v>0</v>
      </c>
      <c r="V764" s="204">
        <f t="shared" si="1026"/>
        <v>0</v>
      </c>
      <c r="W764" s="203"/>
      <c r="X764" s="204">
        <f t="shared" si="1028"/>
        <v>0</v>
      </c>
      <c r="Y764" s="203"/>
      <c r="Z764" s="203"/>
      <c r="AB764" s="297">
        <f t="shared" si="1061"/>
        <v>0</v>
      </c>
    </row>
    <row r="765" spans="1:28" s="205" customFormat="1" hidden="1">
      <c r="A765" s="200"/>
      <c r="B765" s="201" t="s">
        <v>39</v>
      </c>
      <c r="C765" s="202" t="s">
        <v>40</v>
      </c>
      <c r="D765" s="203"/>
      <c r="E765" s="203"/>
      <c r="F765" s="204">
        <f t="shared" si="1043"/>
        <v>0</v>
      </c>
      <c r="G765" s="204"/>
      <c r="H765" s="203"/>
      <c r="I765" s="203"/>
      <c r="J765" s="204">
        <f t="shared" si="1024"/>
        <v>0</v>
      </c>
      <c r="K765" s="203"/>
      <c r="L765" s="203"/>
      <c r="M765" s="203"/>
      <c r="N765" s="203"/>
      <c r="O765" s="203"/>
      <c r="P765" s="203"/>
      <c r="Q765" s="203"/>
      <c r="R765" s="203"/>
      <c r="S765" s="203"/>
      <c r="T765" s="203"/>
      <c r="U765" s="204">
        <f t="shared" si="1032"/>
        <v>0</v>
      </c>
      <c r="V765" s="204">
        <f t="shared" si="1026"/>
        <v>0</v>
      </c>
      <c r="W765" s="203"/>
      <c r="X765" s="204">
        <f t="shared" si="1028"/>
        <v>0</v>
      </c>
      <c r="Y765" s="203"/>
      <c r="Z765" s="203"/>
      <c r="AB765" s="297">
        <f t="shared" si="1061"/>
        <v>0</v>
      </c>
    </row>
    <row r="766" spans="1:28" s="205" customFormat="1" hidden="1">
      <c r="A766" s="200"/>
      <c r="B766" s="201" t="s">
        <v>41</v>
      </c>
      <c r="C766" s="202" t="s">
        <v>42</v>
      </c>
      <c r="D766" s="203"/>
      <c r="E766" s="203"/>
      <c r="F766" s="204">
        <f t="shared" si="1043"/>
        <v>0</v>
      </c>
      <c r="G766" s="204"/>
      <c r="H766" s="203"/>
      <c r="I766" s="203"/>
      <c r="J766" s="204">
        <f t="shared" si="1024"/>
        <v>0</v>
      </c>
      <c r="K766" s="203"/>
      <c r="L766" s="203"/>
      <c r="M766" s="203"/>
      <c r="N766" s="203"/>
      <c r="O766" s="203"/>
      <c r="P766" s="203"/>
      <c r="Q766" s="203"/>
      <c r="R766" s="203"/>
      <c r="S766" s="203"/>
      <c r="T766" s="203"/>
      <c r="U766" s="204">
        <f t="shared" si="1032"/>
        <v>0</v>
      </c>
      <c r="V766" s="204">
        <f t="shared" si="1026"/>
        <v>0</v>
      </c>
      <c r="W766" s="203"/>
      <c r="X766" s="204">
        <f t="shared" si="1028"/>
        <v>0</v>
      </c>
      <c r="Y766" s="203"/>
      <c r="Z766" s="203"/>
      <c r="AB766" s="297">
        <f t="shared" si="1061"/>
        <v>0</v>
      </c>
    </row>
    <row r="767" spans="1:28" s="205" customFormat="1" hidden="1">
      <c r="A767" s="200"/>
      <c r="B767" s="201" t="s">
        <v>43</v>
      </c>
      <c r="C767" s="202" t="s">
        <v>44</v>
      </c>
      <c r="D767" s="203"/>
      <c r="E767" s="203"/>
      <c r="F767" s="204">
        <f t="shared" si="1043"/>
        <v>0</v>
      </c>
      <c r="G767" s="204"/>
      <c r="H767" s="203"/>
      <c r="I767" s="203"/>
      <c r="J767" s="204">
        <f t="shared" si="1024"/>
        <v>0</v>
      </c>
      <c r="K767" s="203"/>
      <c r="L767" s="203"/>
      <c r="M767" s="203"/>
      <c r="N767" s="203"/>
      <c r="O767" s="203"/>
      <c r="P767" s="203"/>
      <c r="Q767" s="203"/>
      <c r="R767" s="203"/>
      <c r="S767" s="203"/>
      <c r="T767" s="203"/>
      <c r="U767" s="204">
        <f t="shared" si="1032"/>
        <v>0</v>
      </c>
      <c r="V767" s="204">
        <f t="shared" si="1026"/>
        <v>0</v>
      </c>
      <c r="W767" s="203"/>
      <c r="X767" s="204">
        <f t="shared" si="1028"/>
        <v>0</v>
      </c>
      <c r="Y767" s="203"/>
      <c r="Z767" s="203"/>
      <c r="AB767" s="297">
        <f t="shared" si="1061"/>
        <v>0</v>
      </c>
    </row>
    <row r="768" spans="1:28" s="205" customFormat="1" hidden="1">
      <c r="A768" s="200"/>
      <c r="B768" s="201" t="s">
        <v>45</v>
      </c>
      <c r="C768" s="202" t="s">
        <v>46</v>
      </c>
      <c r="D768" s="203"/>
      <c r="E768" s="203"/>
      <c r="F768" s="204">
        <f t="shared" si="1043"/>
        <v>0</v>
      </c>
      <c r="G768" s="204"/>
      <c r="H768" s="203"/>
      <c r="I768" s="203"/>
      <c r="J768" s="204">
        <f t="shared" si="1024"/>
        <v>0</v>
      </c>
      <c r="K768" s="203"/>
      <c r="L768" s="203"/>
      <c r="M768" s="203"/>
      <c r="N768" s="203"/>
      <c r="O768" s="203"/>
      <c r="P768" s="203"/>
      <c r="Q768" s="203"/>
      <c r="R768" s="203"/>
      <c r="S768" s="203"/>
      <c r="T768" s="203"/>
      <c r="U768" s="204">
        <f t="shared" si="1032"/>
        <v>0</v>
      </c>
      <c r="V768" s="204">
        <f t="shared" si="1026"/>
        <v>0</v>
      </c>
      <c r="W768" s="203"/>
      <c r="X768" s="204">
        <f t="shared" si="1028"/>
        <v>0</v>
      </c>
      <c r="Y768" s="203"/>
      <c r="Z768" s="203"/>
      <c r="AB768" s="297">
        <f t="shared" si="1061"/>
        <v>0</v>
      </c>
    </row>
    <row r="769" spans="1:28" s="205" customFormat="1" hidden="1">
      <c r="A769" s="200"/>
      <c r="B769" s="201" t="s">
        <v>47</v>
      </c>
      <c r="C769" s="202" t="s">
        <v>576</v>
      </c>
      <c r="D769" s="203"/>
      <c r="E769" s="203"/>
      <c r="F769" s="204">
        <f t="shared" si="1043"/>
        <v>0</v>
      </c>
      <c r="G769" s="204"/>
      <c r="H769" s="203"/>
      <c r="I769" s="203"/>
      <c r="J769" s="204">
        <f t="shared" si="1024"/>
        <v>0</v>
      </c>
      <c r="K769" s="203"/>
      <c r="L769" s="203"/>
      <c r="M769" s="203"/>
      <c r="N769" s="203"/>
      <c r="O769" s="203"/>
      <c r="P769" s="203"/>
      <c r="Q769" s="203"/>
      <c r="R769" s="203"/>
      <c r="S769" s="203"/>
      <c r="T769" s="203"/>
      <c r="U769" s="204">
        <f t="shared" si="1032"/>
        <v>0</v>
      </c>
      <c r="V769" s="204">
        <f t="shared" si="1026"/>
        <v>0</v>
      </c>
      <c r="W769" s="203"/>
      <c r="X769" s="204">
        <f t="shared" si="1028"/>
        <v>0</v>
      </c>
      <c r="Y769" s="203"/>
      <c r="Z769" s="203"/>
      <c r="AB769" s="297">
        <f t="shared" si="1061"/>
        <v>0</v>
      </c>
    </row>
    <row r="770" spans="1:28" s="205" customFormat="1" hidden="1">
      <c r="A770" s="200"/>
      <c r="B770" s="201" t="s">
        <v>49</v>
      </c>
      <c r="C770" s="202" t="s">
        <v>50</v>
      </c>
      <c r="D770" s="203"/>
      <c r="E770" s="203"/>
      <c r="F770" s="204">
        <f t="shared" ref="F770:F794" si="1066">SUM(H770:T770)</f>
        <v>0</v>
      </c>
      <c r="G770" s="204"/>
      <c r="H770" s="203"/>
      <c r="I770" s="203"/>
      <c r="J770" s="204">
        <f t="shared" ref="J770:J795" si="1067">SUM(H770:I770)</f>
        <v>0</v>
      </c>
      <c r="K770" s="203"/>
      <c r="L770" s="203"/>
      <c r="M770" s="203"/>
      <c r="N770" s="203"/>
      <c r="O770" s="203"/>
      <c r="P770" s="203"/>
      <c r="Q770" s="203"/>
      <c r="R770" s="203"/>
      <c r="S770" s="203"/>
      <c r="T770" s="203"/>
      <c r="U770" s="204">
        <f t="shared" ref="U770:U799" si="1068">SUM(K770:T770)</f>
        <v>0</v>
      </c>
      <c r="V770" s="204">
        <f t="shared" ref="V770:V798" si="1069">SUM(J770+U770)</f>
        <v>0</v>
      </c>
      <c r="W770" s="203"/>
      <c r="X770" s="204">
        <f t="shared" ref="X770:X798" si="1070">SUM(V770:W770)</f>
        <v>0</v>
      </c>
      <c r="Y770" s="203"/>
      <c r="Z770" s="203"/>
      <c r="AB770" s="297">
        <f t="shared" si="1061"/>
        <v>0</v>
      </c>
    </row>
    <row r="771" spans="1:28" s="205" customFormat="1" hidden="1">
      <c r="A771" s="200"/>
      <c r="B771" s="201" t="s">
        <v>51</v>
      </c>
      <c r="C771" s="202" t="s">
        <v>52</v>
      </c>
      <c r="D771" s="203"/>
      <c r="E771" s="203"/>
      <c r="F771" s="204">
        <f t="shared" si="1066"/>
        <v>0</v>
      </c>
      <c r="G771" s="204"/>
      <c r="H771" s="203"/>
      <c r="I771" s="203"/>
      <c r="J771" s="204">
        <f t="shared" si="1067"/>
        <v>0</v>
      </c>
      <c r="K771" s="203"/>
      <c r="L771" s="203"/>
      <c r="M771" s="203"/>
      <c r="N771" s="203"/>
      <c r="O771" s="203"/>
      <c r="P771" s="203"/>
      <c r="Q771" s="203"/>
      <c r="R771" s="203"/>
      <c r="S771" s="203"/>
      <c r="T771" s="203"/>
      <c r="U771" s="204">
        <f t="shared" si="1068"/>
        <v>0</v>
      </c>
      <c r="V771" s="204">
        <f t="shared" si="1069"/>
        <v>0</v>
      </c>
      <c r="W771" s="203"/>
      <c r="X771" s="204">
        <f t="shared" si="1070"/>
        <v>0</v>
      </c>
      <c r="Y771" s="203"/>
      <c r="Z771" s="203"/>
      <c r="AB771" s="297">
        <f t="shared" si="1061"/>
        <v>0</v>
      </c>
    </row>
    <row r="772" spans="1:28" s="192" customFormat="1" hidden="1">
      <c r="A772" s="189"/>
      <c r="B772" s="189">
        <v>324</v>
      </c>
      <c r="C772" s="190"/>
      <c r="D772" s="191">
        <f>SUM(D773)</f>
        <v>0</v>
      </c>
      <c r="E772" s="191">
        <f t="shared" ref="E772:W772" si="1071">SUM(E773)</f>
        <v>0</v>
      </c>
      <c r="F772" s="204">
        <f t="shared" si="1066"/>
        <v>0</v>
      </c>
      <c r="G772" s="191"/>
      <c r="H772" s="191">
        <f t="shared" si="1071"/>
        <v>0</v>
      </c>
      <c r="I772" s="191">
        <f t="shared" si="1071"/>
        <v>0</v>
      </c>
      <c r="J772" s="204">
        <f t="shared" si="1067"/>
        <v>0</v>
      </c>
      <c r="K772" s="191">
        <f t="shared" si="1071"/>
        <v>0</v>
      </c>
      <c r="L772" s="191">
        <f t="shared" si="1071"/>
        <v>0</v>
      </c>
      <c r="M772" s="191"/>
      <c r="N772" s="191">
        <f t="shared" si="1071"/>
        <v>0</v>
      </c>
      <c r="O772" s="191">
        <f t="shared" si="1071"/>
        <v>0</v>
      </c>
      <c r="P772" s="191">
        <f t="shared" si="1071"/>
        <v>0</v>
      </c>
      <c r="Q772" s="191">
        <f t="shared" si="1071"/>
        <v>0</v>
      </c>
      <c r="R772" s="191">
        <f t="shared" si="1071"/>
        <v>0</v>
      </c>
      <c r="S772" s="191">
        <f t="shared" si="1071"/>
        <v>0</v>
      </c>
      <c r="T772" s="191">
        <f t="shared" si="1071"/>
        <v>0</v>
      </c>
      <c r="U772" s="204">
        <f t="shared" si="1068"/>
        <v>0</v>
      </c>
      <c r="V772" s="204">
        <f t="shared" si="1069"/>
        <v>0</v>
      </c>
      <c r="W772" s="191">
        <f t="shared" si="1071"/>
        <v>0</v>
      </c>
      <c r="X772" s="204">
        <f t="shared" si="1070"/>
        <v>0</v>
      </c>
      <c r="Y772" s="191">
        <f t="shared" ref="Y772:Z772" si="1072">SUM(Y773)</f>
        <v>0</v>
      </c>
      <c r="Z772" s="191">
        <f t="shared" si="1072"/>
        <v>0</v>
      </c>
      <c r="AB772" s="297">
        <f t="shared" si="1061"/>
        <v>0</v>
      </c>
    </row>
    <row r="773" spans="1:28" s="205" customFormat="1" hidden="1">
      <c r="A773" s="200"/>
      <c r="B773" s="206" t="s">
        <v>54</v>
      </c>
      <c r="C773" s="202" t="s">
        <v>53</v>
      </c>
      <c r="D773" s="203"/>
      <c r="E773" s="203"/>
      <c r="F773" s="204">
        <f t="shared" si="1066"/>
        <v>0</v>
      </c>
      <c r="G773" s="204"/>
      <c r="H773" s="203"/>
      <c r="I773" s="203"/>
      <c r="J773" s="204">
        <f t="shared" si="1067"/>
        <v>0</v>
      </c>
      <c r="K773" s="203"/>
      <c r="L773" s="203"/>
      <c r="M773" s="203"/>
      <c r="N773" s="203"/>
      <c r="O773" s="203"/>
      <c r="P773" s="203"/>
      <c r="Q773" s="203"/>
      <c r="R773" s="203"/>
      <c r="S773" s="203"/>
      <c r="T773" s="203"/>
      <c r="U773" s="204">
        <f t="shared" si="1068"/>
        <v>0</v>
      </c>
      <c r="V773" s="204">
        <f t="shared" si="1069"/>
        <v>0</v>
      </c>
      <c r="W773" s="203"/>
      <c r="X773" s="204">
        <f t="shared" si="1070"/>
        <v>0</v>
      </c>
      <c r="Y773" s="203"/>
      <c r="Z773" s="203"/>
      <c r="AB773" s="297">
        <f t="shared" si="1061"/>
        <v>0</v>
      </c>
    </row>
    <row r="774" spans="1:28" s="192" customFormat="1" hidden="1">
      <c r="A774" s="189"/>
      <c r="B774" s="197" t="s">
        <v>547</v>
      </c>
      <c r="C774" s="190"/>
      <c r="D774" s="191">
        <f t="shared" ref="D774:E774" si="1073">SUM(D775+D776+D777+D778+D779+D780+D781)</f>
        <v>0</v>
      </c>
      <c r="E774" s="191">
        <f t="shared" si="1073"/>
        <v>0</v>
      </c>
      <c r="F774" s="204">
        <f t="shared" si="1066"/>
        <v>0</v>
      </c>
      <c r="G774" s="191"/>
      <c r="H774" s="191">
        <f t="shared" ref="H774:I774" si="1074">SUM(H775+H776+H777+H778+H779+H780+H781)</f>
        <v>0</v>
      </c>
      <c r="I774" s="191">
        <f t="shared" si="1074"/>
        <v>0</v>
      </c>
      <c r="J774" s="204">
        <f t="shared" si="1067"/>
        <v>0</v>
      </c>
      <c r="K774" s="191">
        <f t="shared" ref="K774:T774" si="1075">SUM(K775+K776+K777+K778+K779+K780+K781)</f>
        <v>0</v>
      </c>
      <c r="L774" s="191">
        <f t="shared" si="1075"/>
        <v>0</v>
      </c>
      <c r="M774" s="191"/>
      <c r="N774" s="191">
        <f t="shared" si="1075"/>
        <v>0</v>
      </c>
      <c r="O774" s="191">
        <f t="shared" si="1075"/>
        <v>0</v>
      </c>
      <c r="P774" s="191">
        <f t="shared" si="1075"/>
        <v>0</v>
      </c>
      <c r="Q774" s="191">
        <f t="shared" si="1075"/>
        <v>0</v>
      </c>
      <c r="R774" s="191">
        <f t="shared" si="1075"/>
        <v>0</v>
      </c>
      <c r="S774" s="191">
        <f t="shared" si="1075"/>
        <v>0</v>
      </c>
      <c r="T774" s="191">
        <f t="shared" si="1075"/>
        <v>0</v>
      </c>
      <c r="U774" s="204">
        <f t="shared" si="1068"/>
        <v>0</v>
      </c>
      <c r="V774" s="204">
        <f t="shared" si="1069"/>
        <v>0</v>
      </c>
      <c r="W774" s="191">
        <f t="shared" ref="W774" si="1076">SUM(W775+W776+W777+W778+W779+W780+W781)</f>
        <v>0</v>
      </c>
      <c r="X774" s="204">
        <f t="shared" si="1070"/>
        <v>0</v>
      </c>
      <c r="Y774" s="191">
        <f t="shared" ref="Y774" si="1077">SUM(Y775+Y776+Y777+Y778+Y779+Y780+Y781)</f>
        <v>0</v>
      </c>
      <c r="Z774" s="191">
        <f t="shared" ref="Z774" si="1078">SUM(Z775+Z776+Z777+Z778+Z779+Z780+Z781)</f>
        <v>0</v>
      </c>
      <c r="AB774" s="297">
        <f t="shared" si="1061"/>
        <v>0</v>
      </c>
    </row>
    <row r="775" spans="1:28" s="205" customFormat="1" ht="12.75" hidden="1" customHeight="1">
      <c r="A775" s="200"/>
      <c r="B775" s="201" t="s">
        <v>56</v>
      </c>
      <c r="C775" s="202" t="s">
        <v>57</v>
      </c>
      <c r="D775" s="203"/>
      <c r="E775" s="203"/>
      <c r="F775" s="204">
        <f t="shared" si="1066"/>
        <v>0</v>
      </c>
      <c r="G775" s="204"/>
      <c r="H775" s="203"/>
      <c r="I775" s="203"/>
      <c r="J775" s="204">
        <f t="shared" si="1067"/>
        <v>0</v>
      </c>
      <c r="K775" s="203"/>
      <c r="L775" s="203"/>
      <c r="M775" s="203"/>
      <c r="N775" s="203"/>
      <c r="O775" s="203"/>
      <c r="P775" s="203"/>
      <c r="Q775" s="203"/>
      <c r="R775" s="203"/>
      <c r="S775" s="203"/>
      <c r="T775" s="203"/>
      <c r="U775" s="204">
        <f t="shared" si="1068"/>
        <v>0</v>
      </c>
      <c r="V775" s="204">
        <f t="shared" si="1069"/>
        <v>0</v>
      </c>
      <c r="W775" s="203"/>
      <c r="X775" s="204">
        <f t="shared" si="1070"/>
        <v>0</v>
      </c>
      <c r="Y775" s="203"/>
      <c r="Z775" s="203"/>
      <c r="AB775" s="297">
        <f t="shared" si="1061"/>
        <v>0</v>
      </c>
    </row>
    <row r="776" spans="1:28" s="205" customFormat="1" hidden="1">
      <c r="A776" s="200"/>
      <c r="B776" s="201" t="s">
        <v>58</v>
      </c>
      <c r="C776" s="202" t="s">
        <v>59</v>
      </c>
      <c r="D776" s="203"/>
      <c r="E776" s="203"/>
      <c r="F776" s="204">
        <f t="shared" si="1066"/>
        <v>0</v>
      </c>
      <c r="G776" s="204"/>
      <c r="H776" s="203"/>
      <c r="I776" s="203"/>
      <c r="J776" s="204">
        <f t="shared" si="1067"/>
        <v>0</v>
      </c>
      <c r="K776" s="203"/>
      <c r="L776" s="203"/>
      <c r="M776" s="203"/>
      <c r="N776" s="203"/>
      <c r="O776" s="203"/>
      <c r="P776" s="203"/>
      <c r="Q776" s="203"/>
      <c r="R776" s="203"/>
      <c r="S776" s="203"/>
      <c r="T776" s="203"/>
      <c r="U776" s="204">
        <f t="shared" si="1068"/>
        <v>0</v>
      </c>
      <c r="V776" s="204">
        <f t="shared" si="1069"/>
        <v>0</v>
      </c>
      <c r="W776" s="203"/>
      <c r="X776" s="204">
        <f t="shared" si="1070"/>
        <v>0</v>
      </c>
      <c r="Y776" s="203"/>
      <c r="Z776" s="203"/>
      <c r="AB776" s="297">
        <f t="shared" si="1061"/>
        <v>0</v>
      </c>
    </row>
    <row r="777" spans="1:28" s="205" customFormat="1" hidden="1">
      <c r="A777" s="200"/>
      <c r="B777" s="201" t="s">
        <v>60</v>
      </c>
      <c r="C777" s="202" t="s">
        <v>61</v>
      </c>
      <c r="D777" s="203"/>
      <c r="E777" s="203"/>
      <c r="F777" s="204">
        <f t="shared" si="1066"/>
        <v>0</v>
      </c>
      <c r="G777" s="204"/>
      <c r="H777" s="203"/>
      <c r="I777" s="203"/>
      <c r="J777" s="204">
        <f t="shared" si="1067"/>
        <v>0</v>
      </c>
      <c r="K777" s="203"/>
      <c r="L777" s="203"/>
      <c r="M777" s="203"/>
      <c r="N777" s="203"/>
      <c r="O777" s="203"/>
      <c r="P777" s="203"/>
      <c r="Q777" s="203"/>
      <c r="R777" s="203"/>
      <c r="S777" s="203"/>
      <c r="T777" s="203"/>
      <c r="U777" s="204">
        <f t="shared" si="1068"/>
        <v>0</v>
      </c>
      <c r="V777" s="204">
        <f t="shared" si="1069"/>
        <v>0</v>
      </c>
      <c r="W777" s="203"/>
      <c r="X777" s="204">
        <f t="shared" si="1070"/>
        <v>0</v>
      </c>
      <c r="Y777" s="203"/>
      <c r="Z777" s="203"/>
      <c r="AB777" s="297">
        <f t="shared" si="1061"/>
        <v>0</v>
      </c>
    </row>
    <row r="778" spans="1:28" s="205" customFormat="1" hidden="1">
      <c r="A778" s="200"/>
      <c r="B778" s="201" t="s">
        <v>62</v>
      </c>
      <c r="C778" s="202" t="s">
        <v>63</v>
      </c>
      <c r="D778" s="203"/>
      <c r="E778" s="203"/>
      <c r="F778" s="204">
        <f t="shared" si="1066"/>
        <v>0</v>
      </c>
      <c r="G778" s="204"/>
      <c r="H778" s="203"/>
      <c r="I778" s="203"/>
      <c r="J778" s="204">
        <f t="shared" si="1067"/>
        <v>0</v>
      </c>
      <c r="K778" s="203"/>
      <c r="L778" s="203"/>
      <c r="M778" s="203"/>
      <c r="N778" s="203"/>
      <c r="O778" s="203"/>
      <c r="P778" s="203"/>
      <c r="Q778" s="203"/>
      <c r="R778" s="203"/>
      <c r="S778" s="203"/>
      <c r="T778" s="203"/>
      <c r="U778" s="204">
        <f t="shared" si="1068"/>
        <v>0</v>
      </c>
      <c r="V778" s="204">
        <f t="shared" si="1069"/>
        <v>0</v>
      </c>
      <c r="W778" s="203"/>
      <c r="X778" s="204">
        <f t="shared" si="1070"/>
        <v>0</v>
      </c>
      <c r="Y778" s="203"/>
      <c r="Z778" s="203"/>
      <c r="AB778" s="297">
        <f t="shared" si="1061"/>
        <v>0</v>
      </c>
    </row>
    <row r="779" spans="1:28" s="205" customFormat="1" hidden="1">
      <c r="A779" s="200"/>
      <c r="B779" s="200">
        <v>3295</v>
      </c>
      <c r="C779" s="202" t="s">
        <v>64</v>
      </c>
      <c r="D779" s="203"/>
      <c r="E779" s="203"/>
      <c r="F779" s="204">
        <f t="shared" si="1066"/>
        <v>0</v>
      </c>
      <c r="G779" s="204"/>
      <c r="H779" s="203"/>
      <c r="I779" s="203"/>
      <c r="J779" s="204">
        <f t="shared" si="1067"/>
        <v>0</v>
      </c>
      <c r="K779" s="203"/>
      <c r="L779" s="203"/>
      <c r="M779" s="203"/>
      <c r="N779" s="203"/>
      <c r="O779" s="203"/>
      <c r="P779" s="203"/>
      <c r="Q779" s="203"/>
      <c r="R779" s="203"/>
      <c r="S779" s="203"/>
      <c r="T779" s="203"/>
      <c r="U779" s="204">
        <f t="shared" si="1068"/>
        <v>0</v>
      </c>
      <c r="V779" s="204">
        <f t="shared" si="1069"/>
        <v>0</v>
      </c>
      <c r="W779" s="203"/>
      <c r="X779" s="204">
        <f t="shared" si="1070"/>
        <v>0</v>
      </c>
      <c r="Y779" s="203"/>
      <c r="Z779" s="203"/>
      <c r="AB779" s="297">
        <f t="shared" si="1061"/>
        <v>0</v>
      </c>
    </row>
    <row r="780" spans="1:28" s="205" customFormat="1" hidden="1">
      <c r="A780" s="200"/>
      <c r="B780" s="200">
        <v>3296</v>
      </c>
      <c r="C780" s="208" t="s">
        <v>65</v>
      </c>
      <c r="D780" s="203"/>
      <c r="E780" s="203"/>
      <c r="F780" s="204">
        <f t="shared" si="1066"/>
        <v>0</v>
      </c>
      <c r="G780" s="204"/>
      <c r="H780" s="203"/>
      <c r="I780" s="203"/>
      <c r="J780" s="204">
        <f t="shared" si="1067"/>
        <v>0</v>
      </c>
      <c r="K780" s="203"/>
      <c r="L780" s="203"/>
      <c r="M780" s="203"/>
      <c r="N780" s="203"/>
      <c r="O780" s="203"/>
      <c r="P780" s="203"/>
      <c r="Q780" s="203"/>
      <c r="R780" s="203"/>
      <c r="S780" s="203"/>
      <c r="T780" s="203"/>
      <c r="U780" s="204">
        <f t="shared" si="1068"/>
        <v>0</v>
      </c>
      <c r="V780" s="204">
        <f t="shared" si="1069"/>
        <v>0</v>
      </c>
      <c r="W780" s="203"/>
      <c r="X780" s="204">
        <f t="shared" si="1070"/>
        <v>0</v>
      </c>
      <c r="Y780" s="203"/>
      <c r="Z780" s="203"/>
      <c r="AB780" s="297">
        <f t="shared" si="1061"/>
        <v>0</v>
      </c>
    </row>
    <row r="781" spans="1:28" s="205" customFormat="1" hidden="1">
      <c r="A781" s="200"/>
      <c r="B781" s="201" t="s">
        <v>66</v>
      </c>
      <c r="C781" s="202" t="s">
        <v>55</v>
      </c>
      <c r="D781" s="203"/>
      <c r="E781" s="203"/>
      <c r="F781" s="204">
        <f t="shared" si="1066"/>
        <v>0</v>
      </c>
      <c r="G781" s="204"/>
      <c r="H781" s="203"/>
      <c r="I781" s="203"/>
      <c r="J781" s="204">
        <f t="shared" si="1067"/>
        <v>0</v>
      </c>
      <c r="K781" s="203"/>
      <c r="L781" s="203"/>
      <c r="M781" s="203"/>
      <c r="N781" s="203"/>
      <c r="O781" s="203"/>
      <c r="P781" s="203"/>
      <c r="Q781" s="203"/>
      <c r="R781" s="203"/>
      <c r="S781" s="203"/>
      <c r="T781" s="203"/>
      <c r="U781" s="204">
        <f t="shared" si="1068"/>
        <v>0</v>
      </c>
      <c r="V781" s="204">
        <f t="shared" si="1069"/>
        <v>0</v>
      </c>
      <c r="W781" s="203"/>
      <c r="X781" s="204">
        <f t="shared" si="1070"/>
        <v>0</v>
      </c>
      <c r="Y781" s="203"/>
      <c r="Z781" s="203"/>
      <c r="AB781" s="297">
        <f t="shared" si="1061"/>
        <v>0</v>
      </c>
    </row>
    <row r="782" spans="1:28" s="192" customFormat="1" hidden="1">
      <c r="A782" s="6"/>
      <c r="B782" s="189">
        <v>34</v>
      </c>
      <c r="C782" s="190" t="s">
        <v>67</v>
      </c>
      <c r="D782" s="191">
        <f t="shared" ref="D782:E782" si="1079">SUM(D783+D788)</f>
        <v>0</v>
      </c>
      <c r="E782" s="191">
        <f t="shared" si="1079"/>
        <v>0</v>
      </c>
      <c r="F782" s="204">
        <f t="shared" si="1066"/>
        <v>0</v>
      </c>
      <c r="G782" s="191"/>
      <c r="H782" s="191">
        <f t="shared" ref="H782:I782" si="1080">SUM(H783+H788)</f>
        <v>0</v>
      </c>
      <c r="I782" s="191">
        <f t="shared" si="1080"/>
        <v>0</v>
      </c>
      <c r="J782" s="204">
        <f t="shared" si="1067"/>
        <v>0</v>
      </c>
      <c r="K782" s="191">
        <f t="shared" ref="K782:T782" si="1081">SUM(K783+K788)</f>
        <v>0</v>
      </c>
      <c r="L782" s="191">
        <f t="shared" si="1081"/>
        <v>0</v>
      </c>
      <c r="M782" s="191"/>
      <c r="N782" s="191">
        <f t="shared" si="1081"/>
        <v>0</v>
      </c>
      <c r="O782" s="191">
        <f t="shared" si="1081"/>
        <v>0</v>
      </c>
      <c r="P782" s="191">
        <f t="shared" si="1081"/>
        <v>0</v>
      </c>
      <c r="Q782" s="191">
        <f t="shared" si="1081"/>
        <v>0</v>
      </c>
      <c r="R782" s="191">
        <f t="shared" si="1081"/>
        <v>0</v>
      </c>
      <c r="S782" s="191">
        <f t="shared" si="1081"/>
        <v>0</v>
      </c>
      <c r="T782" s="191">
        <f t="shared" si="1081"/>
        <v>0</v>
      </c>
      <c r="U782" s="204">
        <f t="shared" si="1068"/>
        <v>0</v>
      </c>
      <c r="V782" s="204">
        <f t="shared" si="1069"/>
        <v>0</v>
      </c>
      <c r="W782" s="191">
        <f t="shared" ref="W782" si="1082">SUM(W783+W788)</f>
        <v>0</v>
      </c>
      <c r="X782" s="204">
        <f t="shared" si="1070"/>
        <v>0</v>
      </c>
      <c r="Y782" s="191">
        <f t="shared" ref="Y782" si="1083">SUM(Y783+Y788)</f>
        <v>0</v>
      </c>
      <c r="Z782" s="191">
        <f t="shared" ref="Z782" si="1084">SUM(Z783+Z788)</f>
        <v>0</v>
      </c>
      <c r="AB782" s="297">
        <f t="shared" si="1061"/>
        <v>0</v>
      </c>
    </row>
    <row r="783" spans="1:28" s="192" customFormat="1" hidden="1">
      <c r="A783" s="189"/>
      <c r="B783" s="189">
        <v>342</v>
      </c>
      <c r="C783" s="190" t="s">
        <v>68</v>
      </c>
      <c r="D783" s="191">
        <f t="shared" ref="D783:E783" si="1085">SUM(D784+D785+D786+D787)</f>
        <v>0</v>
      </c>
      <c r="E783" s="191">
        <f t="shared" si="1085"/>
        <v>0</v>
      </c>
      <c r="F783" s="204">
        <f t="shared" si="1066"/>
        <v>0</v>
      </c>
      <c r="G783" s="191"/>
      <c r="H783" s="191">
        <f t="shared" ref="H783:I783" si="1086">SUM(H784+H785+H786+H787)</f>
        <v>0</v>
      </c>
      <c r="I783" s="191">
        <f t="shared" si="1086"/>
        <v>0</v>
      </c>
      <c r="J783" s="204">
        <f t="shared" si="1067"/>
        <v>0</v>
      </c>
      <c r="K783" s="191">
        <f t="shared" ref="K783:T783" si="1087">SUM(K784+K785+K786+K787)</f>
        <v>0</v>
      </c>
      <c r="L783" s="191">
        <f t="shared" si="1087"/>
        <v>0</v>
      </c>
      <c r="M783" s="191"/>
      <c r="N783" s="191">
        <f t="shared" si="1087"/>
        <v>0</v>
      </c>
      <c r="O783" s="191">
        <f t="shared" si="1087"/>
        <v>0</v>
      </c>
      <c r="P783" s="191">
        <f t="shared" si="1087"/>
        <v>0</v>
      </c>
      <c r="Q783" s="191">
        <f t="shared" si="1087"/>
        <v>0</v>
      </c>
      <c r="R783" s="191">
        <f t="shared" si="1087"/>
        <v>0</v>
      </c>
      <c r="S783" s="191">
        <f t="shared" si="1087"/>
        <v>0</v>
      </c>
      <c r="T783" s="191">
        <f t="shared" si="1087"/>
        <v>0</v>
      </c>
      <c r="U783" s="204">
        <f t="shared" si="1068"/>
        <v>0</v>
      </c>
      <c r="V783" s="204">
        <f t="shared" si="1069"/>
        <v>0</v>
      </c>
      <c r="W783" s="191">
        <f t="shared" ref="W783" si="1088">SUM(W784+W785+W786+W787)</f>
        <v>0</v>
      </c>
      <c r="X783" s="204">
        <f t="shared" si="1070"/>
        <v>0</v>
      </c>
      <c r="Y783" s="191">
        <f t="shared" ref="Y783" si="1089">SUM(Y784+Y785+Y786+Y787)</f>
        <v>0</v>
      </c>
      <c r="Z783" s="191">
        <f t="shared" ref="Z783" si="1090">SUM(Z784+Z785+Z786+Z787)</f>
        <v>0</v>
      </c>
      <c r="AB783" s="297">
        <f t="shared" si="1061"/>
        <v>0</v>
      </c>
    </row>
    <row r="784" spans="1:28" s="205" customFormat="1" ht="27.75" hidden="1" customHeight="1">
      <c r="A784" s="200"/>
      <c r="B784" s="201" t="s">
        <v>69</v>
      </c>
      <c r="C784" s="202" t="s">
        <v>70</v>
      </c>
      <c r="D784" s="203"/>
      <c r="E784" s="203"/>
      <c r="F784" s="204">
        <f t="shared" si="1066"/>
        <v>0</v>
      </c>
      <c r="G784" s="204"/>
      <c r="H784" s="203"/>
      <c r="I784" s="203"/>
      <c r="J784" s="204">
        <f t="shared" si="1067"/>
        <v>0</v>
      </c>
      <c r="K784" s="203"/>
      <c r="L784" s="203"/>
      <c r="M784" s="203"/>
      <c r="N784" s="203"/>
      <c r="O784" s="203"/>
      <c r="P784" s="203"/>
      <c r="Q784" s="203"/>
      <c r="R784" s="203"/>
      <c r="S784" s="203"/>
      <c r="T784" s="203"/>
      <c r="U784" s="204">
        <f t="shared" si="1068"/>
        <v>0</v>
      </c>
      <c r="V784" s="204">
        <f t="shared" si="1069"/>
        <v>0</v>
      </c>
      <c r="W784" s="203"/>
      <c r="X784" s="204">
        <f t="shared" si="1070"/>
        <v>0</v>
      </c>
      <c r="Y784" s="203"/>
      <c r="Z784" s="203"/>
      <c r="AB784" s="297">
        <f t="shared" si="1061"/>
        <v>0</v>
      </c>
    </row>
    <row r="785" spans="1:28" s="205" customFormat="1" ht="27" hidden="1">
      <c r="A785" s="200"/>
      <c r="B785" s="200">
        <v>3426</v>
      </c>
      <c r="C785" s="202" t="s">
        <v>71</v>
      </c>
      <c r="D785" s="203"/>
      <c r="E785" s="203"/>
      <c r="F785" s="204">
        <f t="shared" si="1066"/>
        <v>0</v>
      </c>
      <c r="G785" s="204"/>
      <c r="H785" s="203"/>
      <c r="I785" s="203"/>
      <c r="J785" s="204">
        <f t="shared" si="1067"/>
        <v>0</v>
      </c>
      <c r="K785" s="203"/>
      <c r="L785" s="203"/>
      <c r="M785" s="203"/>
      <c r="N785" s="203"/>
      <c r="O785" s="203"/>
      <c r="P785" s="203"/>
      <c r="Q785" s="203"/>
      <c r="R785" s="203"/>
      <c r="S785" s="203"/>
      <c r="T785" s="203"/>
      <c r="U785" s="204">
        <f t="shared" si="1068"/>
        <v>0</v>
      </c>
      <c r="V785" s="204">
        <f t="shared" si="1069"/>
        <v>0</v>
      </c>
      <c r="W785" s="203"/>
      <c r="X785" s="204">
        <f t="shared" si="1070"/>
        <v>0</v>
      </c>
      <c r="Y785" s="203"/>
      <c r="Z785" s="203"/>
      <c r="AB785" s="297">
        <f t="shared" si="1061"/>
        <v>0</v>
      </c>
    </row>
    <row r="786" spans="1:28" s="205" customFormat="1" ht="27" hidden="1">
      <c r="A786" s="200"/>
      <c r="B786" s="200">
        <v>3427</v>
      </c>
      <c r="C786" s="202" t="s">
        <v>72</v>
      </c>
      <c r="D786" s="203"/>
      <c r="E786" s="203"/>
      <c r="F786" s="204">
        <f t="shared" si="1066"/>
        <v>0</v>
      </c>
      <c r="G786" s="204"/>
      <c r="H786" s="203"/>
      <c r="I786" s="203"/>
      <c r="J786" s="204">
        <f t="shared" si="1067"/>
        <v>0</v>
      </c>
      <c r="K786" s="203"/>
      <c r="L786" s="203"/>
      <c r="M786" s="203"/>
      <c r="N786" s="203"/>
      <c r="O786" s="203"/>
      <c r="P786" s="203"/>
      <c r="Q786" s="203"/>
      <c r="R786" s="203"/>
      <c r="S786" s="203"/>
      <c r="T786" s="203"/>
      <c r="U786" s="204">
        <f t="shared" si="1068"/>
        <v>0</v>
      </c>
      <c r="V786" s="204">
        <f t="shared" si="1069"/>
        <v>0</v>
      </c>
      <c r="W786" s="203"/>
      <c r="X786" s="204">
        <f t="shared" si="1070"/>
        <v>0</v>
      </c>
      <c r="Y786" s="203"/>
      <c r="Z786" s="203"/>
      <c r="AB786" s="297">
        <f t="shared" si="1061"/>
        <v>0</v>
      </c>
    </row>
    <row r="787" spans="1:28" s="205" customFormat="1" hidden="1">
      <c r="A787" s="200"/>
      <c r="B787" s="200">
        <v>3428</v>
      </c>
      <c r="C787" s="202" t="s">
        <v>73</v>
      </c>
      <c r="D787" s="203"/>
      <c r="E787" s="203"/>
      <c r="F787" s="204">
        <f t="shared" si="1066"/>
        <v>0</v>
      </c>
      <c r="G787" s="204"/>
      <c r="H787" s="203"/>
      <c r="I787" s="203"/>
      <c r="J787" s="204">
        <f t="shared" si="1067"/>
        <v>0</v>
      </c>
      <c r="K787" s="203"/>
      <c r="L787" s="203"/>
      <c r="M787" s="203"/>
      <c r="N787" s="203"/>
      <c r="O787" s="203"/>
      <c r="P787" s="203"/>
      <c r="Q787" s="203"/>
      <c r="R787" s="203"/>
      <c r="S787" s="203"/>
      <c r="T787" s="203"/>
      <c r="U787" s="204">
        <f t="shared" si="1068"/>
        <v>0</v>
      </c>
      <c r="V787" s="204">
        <f t="shared" si="1069"/>
        <v>0</v>
      </c>
      <c r="W787" s="203"/>
      <c r="X787" s="204">
        <f t="shared" si="1070"/>
        <v>0</v>
      </c>
      <c r="Y787" s="203"/>
      <c r="Z787" s="203"/>
      <c r="AB787" s="297">
        <f t="shared" si="1061"/>
        <v>0</v>
      </c>
    </row>
    <row r="788" spans="1:28" s="192" customFormat="1" hidden="1">
      <c r="A788" s="189"/>
      <c r="B788" s="189">
        <v>343</v>
      </c>
      <c r="C788" s="190"/>
      <c r="D788" s="191">
        <f t="shared" ref="D788:E788" si="1091">SUM(D789+D790+D791+D792)</f>
        <v>0</v>
      </c>
      <c r="E788" s="191">
        <f t="shared" si="1091"/>
        <v>0</v>
      </c>
      <c r="F788" s="204">
        <f t="shared" si="1066"/>
        <v>0</v>
      </c>
      <c r="G788" s="191"/>
      <c r="H788" s="191">
        <f t="shared" ref="H788:I788" si="1092">SUM(H789+H790+H791+H792)</f>
        <v>0</v>
      </c>
      <c r="I788" s="191">
        <f t="shared" si="1092"/>
        <v>0</v>
      </c>
      <c r="J788" s="204">
        <f t="shared" si="1067"/>
        <v>0</v>
      </c>
      <c r="K788" s="191">
        <f t="shared" ref="K788:T788" si="1093">SUM(K789+K790+K791+K792)</f>
        <v>0</v>
      </c>
      <c r="L788" s="191">
        <f t="shared" si="1093"/>
        <v>0</v>
      </c>
      <c r="M788" s="191"/>
      <c r="N788" s="191">
        <f t="shared" si="1093"/>
        <v>0</v>
      </c>
      <c r="O788" s="191">
        <f t="shared" si="1093"/>
        <v>0</v>
      </c>
      <c r="P788" s="191">
        <f t="shared" si="1093"/>
        <v>0</v>
      </c>
      <c r="Q788" s="191">
        <f t="shared" si="1093"/>
        <v>0</v>
      </c>
      <c r="R788" s="191">
        <f t="shared" si="1093"/>
        <v>0</v>
      </c>
      <c r="S788" s="191">
        <f t="shared" si="1093"/>
        <v>0</v>
      </c>
      <c r="T788" s="191">
        <f t="shared" si="1093"/>
        <v>0</v>
      </c>
      <c r="U788" s="204">
        <f t="shared" si="1068"/>
        <v>0</v>
      </c>
      <c r="V788" s="204">
        <f t="shared" si="1069"/>
        <v>0</v>
      </c>
      <c r="W788" s="191">
        <f t="shared" ref="W788" si="1094">SUM(W789+W790+W791+W792)</f>
        <v>0</v>
      </c>
      <c r="X788" s="204">
        <f t="shared" si="1070"/>
        <v>0</v>
      </c>
      <c r="Y788" s="191">
        <f t="shared" ref="Y788" si="1095">SUM(Y789+Y790+Y791+Y792)</f>
        <v>0</v>
      </c>
      <c r="Z788" s="191">
        <f t="shared" ref="Z788" si="1096">SUM(Z789+Z790+Z791+Z792)</f>
        <v>0</v>
      </c>
      <c r="AB788" s="297">
        <f t="shared" si="1061"/>
        <v>0</v>
      </c>
    </row>
    <row r="789" spans="1:28" s="205" customFormat="1" hidden="1">
      <c r="A789" s="200"/>
      <c r="B789" s="201" t="s">
        <v>74</v>
      </c>
      <c r="C789" s="202" t="s">
        <v>75</v>
      </c>
      <c r="D789" s="203"/>
      <c r="E789" s="203"/>
      <c r="F789" s="204">
        <f t="shared" si="1066"/>
        <v>0</v>
      </c>
      <c r="G789" s="204"/>
      <c r="H789" s="203"/>
      <c r="I789" s="203"/>
      <c r="J789" s="204">
        <f t="shared" si="1067"/>
        <v>0</v>
      </c>
      <c r="K789" s="203"/>
      <c r="L789" s="203"/>
      <c r="M789" s="203"/>
      <c r="N789" s="203"/>
      <c r="O789" s="203"/>
      <c r="P789" s="203"/>
      <c r="Q789" s="203"/>
      <c r="R789" s="203"/>
      <c r="S789" s="203"/>
      <c r="T789" s="203"/>
      <c r="U789" s="204">
        <f t="shared" si="1068"/>
        <v>0</v>
      </c>
      <c r="V789" s="204">
        <f t="shared" si="1069"/>
        <v>0</v>
      </c>
      <c r="W789" s="203"/>
      <c r="X789" s="204">
        <f t="shared" si="1070"/>
        <v>0</v>
      </c>
      <c r="Y789" s="203"/>
      <c r="Z789" s="203"/>
      <c r="AB789" s="297">
        <f t="shared" si="1061"/>
        <v>0</v>
      </c>
    </row>
    <row r="790" spans="1:28" s="205" customFormat="1" ht="27" hidden="1">
      <c r="A790" s="200"/>
      <c r="B790" s="201" t="s">
        <v>76</v>
      </c>
      <c r="C790" s="202" t="s">
        <v>77</v>
      </c>
      <c r="D790" s="203"/>
      <c r="E790" s="203"/>
      <c r="F790" s="204">
        <f t="shared" si="1066"/>
        <v>0</v>
      </c>
      <c r="G790" s="204"/>
      <c r="H790" s="203"/>
      <c r="I790" s="203"/>
      <c r="J790" s="204">
        <f t="shared" si="1067"/>
        <v>0</v>
      </c>
      <c r="K790" s="203"/>
      <c r="L790" s="203"/>
      <c r="M790" s="203"/>
      <c r="N790" s="203"/>
      <c r="O790" s="203"/>
      <c r="P790" s="203"/>
      <c r="Q790" s="203"/>
      <c r="R790" s="203"/>
      <c r="S790" s="203"/>
      <c r="T790" s="203"/>
      <c r="U790" s="204">
        <f t="shared" si="1068"/>
        <v>0</v>
      </c>
      <c r="V790" s="204">
        <f t="shared" si="1069"/>
        <v>0</v>
      </c>
      <c r="W790" s="203"/>
      <c r="X790" s="204">
        <f t="shared" si="1070"/>
        <v>0</v>
      </c>
      <c r="Y790" s="203"/>
      <c r="Z790" s="203"/>
      <c r="AB790" s="297">
        <f t="shared" si="1061"/>
        <v>0</v>
      </c>
    </row>
    <row r="791" spans="1:28" s="205" customFormat="1" hidden="1">
      <c r="A791" s="200"/>
      <c r="B791" s="201" t="s">
        <v>78</v>
      </c>
      <c r="C791" s="202" t="s">
        <v>79</v>
      </c>
      <c r="D791" s="203"/>
      <c r="E791" s="203"/>
      <c r="F791" s="204">
        <f t="shared" si="1066"/>
        <v>0</v>
      </c>
      <c r="G791" s="204"/>
      <c r="H791" s="203"/>
      <c r="I791" s="203"/>
      <c r="J791" s="204">
        <f t="shared" si="1067"/>
        <v>0</v>
      </c>
      <c r="K791" s="203"/>
      <c r="L791" s="203"/>
      <c r="M791" s="203"/>
      <c r="N791" s="203"/>
      <c r="O791" s="203"/>
      <c r="P791" s="203"/>
      <c r="Q791" s="203"/>
      <c r="R791" s="203"/>
      <c r="S791" s="203"/>
      <c r="T791" s="203"/>
      <c r="U791" s="204">
        <f t="shared" si="1068"/>
        <v>0</v>
      </c>
      <c r="V791" s="204">
        <f t="shared" si="1069"/>
        <v>0</v>
      </c>
      <c r="W791" s="203"/>
      <c r="X791" s="204">
        <f t="shared" si="1070"/>
        <v>0</v>
      </c>
      <c r="Y791" s="203"/>
      <c r="Z791" s="203"/>
      <c r="AB791" s="297">
        <f t="shared" si="1061"/>
        <v>0</v>
      </c>
    </row>
    <row r="792" spans="1:28" s="205" customFormat="1" hidden="1">
      <c r="A792" s="200"/>
      <c r="B792" s="201" t="s">
        <v>80</v>
      </c>
      <c r="C792" s="202" t="s">
        <v>81</v>
      </c>
      <c r="D792" s="203"/>
      <c r="E792" s="203"/>
      <c r="F792" s="204">
        <f t="shared" si="1066"/>
        <v>0</v>
      </c>
      <c r="G792" s="204"/>
      <c r="H792" s="203"/>
      <c r="I792" s="203"/>
      <c r="J792" s="204">
        <f t="shared" si="1067"/>
        <v>0</v>
      </c>
      <c r="K792" s="203"/>
      <c r="L792" s="203"/>
      <c r="M792" s="203"/>
      <c r="N792" s="203"/>
      <c r="O792" s="203"/>
      <c r="P792" s="203"/>
      <c r="Q792" s="203"/>
      <c r="R792" s="203"/>
      <c r="S792" s="203"/>
      <c r="T792" s="203"/>
      <c r="U792" s="204">
        <f t="shared" si="1068"/>
        <v>0</v>
      </c>
      <c r="V792" s="204">
        <f t="shared" si="1069"/>
        <v>0</v>
      </c>
      <c r="W792" s="203"/>
      <c r="X792" s="204">
        <f t="shared" si="1070"/>
        <v>0</v>
      </c>
      <c r="Y792" s="203"/>
      <c r="Z792" s="203"/>
      <c r="AB792" s="297">
        <f t="shared" si="1061"/>
        <v>0</v>
      </c>
    </row>
    <row r="793" spans="1:28" s="7" customFormat="1" hidden="1">
      <c r="B793" s="5">
        <v>4</v>
      </c>
      <c r="C793" s="7" t="s">
        <v>117</v>
      </c>
      <c r="D793" s="4">
        <f>SUM(D794)</f>
        <v>0</v>
      </c>
      <c r="E793" s="4">
        <f t="shared" ref="E793:W793" si="1097">SUM(E794)</f>
        <v>0</v>
      </c>
      <c r="F793" s="204">
        <f t="shared" si="1066"/>
        <v>0</v>
      </c>
      <c r="G793" s="4"/>
      <c r="H793" s="4">
        <f t="shared" si="1097"/>
        <v>0</v>
      </c>
      <c r="I793" s="4">
        <f t="shared" si="1097"/>
        <v>0</v>
      </c>
      <c r="J793" s="204">
        <f t="shared" si="1067"/>
        <v>0</v>
      </c>
      <c r="K793" s="4">
        <f t="shared" si="1097"/>
        <v>0</v>
      </c>
      <c r="L793" s="4">
        <f t="shared" si="1097"/>
        <v>0</v>
      </c>
      <c r="M793" s="4"/>
      <c r="N793" s="4">
        <f t="shared" si="1097"/>
        <v>0</v>
      </c>
      <c r="O793" s="4">
        <f t="shared" si="1097"/>
        <v>0</v>
      </c>
      <c r="P793" s="4">
        <f t="shared" si="1097"/>
        <v>0</v>
      </c>
      <c r="Q793" s="4">
        <f t="shared" si="1097"/>
        <v>0</v>
      </c>
      <c r="R793" s="4">
        <f t="shared" si="1097"/>
        <v>0</v>
      </c>
      <c r="S793" s="4">
        <f t="shared" si="1097"/>
        <v>0</v>
      </c>
      <c r="T793" s="4">
        <f t="shared" si="1097"/>
        <v>0</v>
      </c>
      <c r="U793" s="204">
        <f t="shared" si="1068"/>
        <v>0</v>
      </c>
      <c r="V793" s="204">
        <f t="shared" si="1069"/>
        <v>0</v>
      </c>
      <c r="W793" s="4">
        <f t="shared" si="1097"/>
        <v>0</v>
      </c>
      <c r="X793" s="204">
        <f t="shared" si="1070"/>
        <v>0</v>
      </c>
      <c r="Y793" s="4">
        <f t="shared" ref="Y793:Z793" si="1098">SUM(Y794)</f>
        <v>0</v>
      </c>
      <c r="Z793" s="4">
        <f t="shared" si="1098"/>
        <v>0</v>
      </c>
      <c r="AB793" s="297">
        <f t="shared" si="1061"/>
        <v>0</v>
      </c>
    </row>
    <row r="794" spans="1:28" s="7" customFormat="1" hidden="1">
      <c r="B794" s="5">
        <v>42</v>
      </c>
      <c r="D794" s="4">
        <f t="shared" ref="D794:E794" si="1099">SUM(D795+D803+D806+D811)</f>
        <v>0</v>
      </c>
      <c r="E794" s="4">
        <f t="shared" si="1099"/>
        <v>0</v>
      </c>
      <c r="F794" s="204">
        <f t="shared" si="1066"/>
        <v>0</v>
      </c>
      <c r="G794" s="4"/>
      <c r="H794" s="4">
        <f t="shared" ref="H794:I794" si="1100">SUM(H795+H803+H806+H811)</f>
        <v>0</v>
      </c>
      <c r="I794" s="4">
        <f t="shared" si="1100"/>
        <v>0</v>
      </c>
      <c r="J794" s="204">
        <f t="shared" si="1067"/>
        <v>0</v>
      </c>
      <c r="K794" s="4">
        <f t="shared" ref="K794:T794" si="1101">SUM(K795+K803+K806+K811)</f>
        <v>0</v>
      </c>
      <c r="L794" s="4">
        <f t="shared" si="1101"/>
        <v>0</v>
      </c>
      <c r="M794" s="4"/>
      <c r="N794" s="4">
        <f t="shared" si="1101"/>
        <v>0</v>
      </c>
      <c r="O794" s="4">
        <f t="shared" si="1101"/>
        <v>0</v>
      </c>
      <c r="P794" s="4">
        <f t="shared" si="1101"/>
        <v>0</v>
      </c>
      <c r="Q794" s="4">
        <f t="shared" si="1101"/>
        <v>0</v>
      </c>
      <c r="R794" s="4">
        <f t="shared" si="1101"/>
        <v>0</v>
      </c>
      <c r="S794" s="4">
        <f t="shared" si="1101"/>
        <v>0</v>
      </c>
      <c r="T794" s="4">
        <f t="shared" si="1101"/>
        <v>0</v>
      </c>
      <c r="U794" s="204">
        <f t="shared" si="1068"/>
        <v>0</v>
      </c>
      <c r="V794" s="204">
        <f t="shared" si="1069"/>
        <v>0</v>
      </c>
      <c r="W794" s="4">
        <f t="shared" ref="W794" si="1102">SUM(W795+W803+W806+W811)</f>
        <v>0</v>
      </c>
      <c r="X794" s="204">
        <f t="shared" si="1070"/>
        <v>0</v>
      </c>
      <c r="Y794" s="4">
        <f t="shared" ref="Y794" si="1103">SUM(Y795+Y803+Y806+Y811)</f>
        <v>0</v>
      </c>
      <c r="Z794" s="4">
        <f t="shared" ref="Z794" si="1104">SUM(Z795+Z803+Z806+Z811)</f>
        <v>0</v>
      </c>
      <c r="AB794" s="297">
        <f t="shared" si="1061"/>
        <v>0</v>
      </c>
    </row>
    <row r="795" spans="1:28" s="7" customFormat="1" hidden="1">
      <c r="B795" s="5">
        <v>422</v>
      </c>
      <c r="D795" s="4">
        <f t="shared" ref="D795:E795" si="1105">SUM(D796+D797+D798+D799+D800+D801+D802)</f>
        <v>0</v>
      </c>
      <c r="E795" s="4">
        <f t="shared" si="1105"/>
        <v>0</v>
      </c>
      <c r="F795" s="204">
        <f t="shared" ref="F795:F813" si="1106">SUM(H795:T795)</f>
        <v>0</v>
      </c>
      <c r="G795" s="4"/>
      <c r="H795" s="4">
        <f t="shared" ref="H795:I795" si="1107">SUM(H796+H797+H798+H799+H800+H801+H802)</f>
        <v>0</v>
      </c>
      <c r="I795" s="4">
        <f t="shared" si="1107"/>
        <v>0</v>
      </c>
      <c r="J795" s="204">
        <f t="shared" si="1067"/>
        <v>0</v>
      </c>
      <c r="K795" s="4">
        <f t="shared" ref="K795:T795" si="1108">SUM(K796+K797+K798+K799+K800+K801+K802)</f>
        <v>0</v>
      </c>
      <c r="L795" s="4">
        <f t="shared" si="1108"/>
        <v>0</v>
      </c>
      <c r="M795" s="4"/>
      <c r="N795" s="4">
        <f t="shared" si="1108"/>
        <v>0</v>
      </c>
      <c r="O795" s="4">
        <f t="shared" si="1108"/>
        <v>0</v>
      </c>
      <c r="P795" s="4">
        <f t="shared" si="1108"/>
        <v>0</v>
      </c>
      <c r="Q795" s="4">
        <f t="shared" si="1108"/>
        <v>0</v>
      </c>
      <c r="R795" s="4">
        <f t="shared" si="1108"/>
        <v>0</v>
      </c>
      <c r="S795" s="4">
        <f t="shared" si="1108"/>
        <v>0</v>
      </c>
      <c r="T795" s="4">
        <f t="shared" si="1108"/>
        <v>0</v>
      </c>
      <c r="U795" s="204">
        <f t="shared" si="1068"/>
        <v>0</v>
      </c>
      <c r="V795" s="204">
        <f t="shared" si="1069"/>
        <v>0</v>
      </c>
      <c r="W795" s="4">
        <f t="shared" ref="W795" si="1109">SUM(W796+W797+W798+W799+W800+W801+W802)</f>
        <v>0</v>
      </c>
      <c r="X795" s="204">
        <f t="shared" si="1070"/>
        <v>0</v>
      </c>
      <c r="Y795" s="4">
        <f t="shared" ref="Y795" si="1110">SUM(Y796+Y797+Y798+Y799+Y800+Y801+Y802)</f>
        <v>0</v>
      </c>
      <c r="Z795" s="4">
        <f t="shared" ref="Z795" si="1111">SUM(Z796+Z797+Z798+Z799+Z800+Z801+Z802)</f>
        <v>0</v>
      </c>
      <c r="AB795" s="297">
        <f t="shared" si="1061"/>
        <v>0</v>
      </c>
    </row>
    <row r="796" spans="1:28" s="212" customFormat="1" hidden="1">
      <c r="A796" s="209"/>
      <c r="B796" s="210" t="s">
        <v>82</v>
      </c>
      <c r="C796" s="211" t="s">
        <v>83</v>
      </c>
      <c r="D796" s="203"/>
      <c r="E796" s="203"/>
      <c r="F796" s="204">
        <f t="shared" si="1106"/>
        <v>0</v>
      </c>
      <c r="G796" s="204"/>
      <c r="H796" s="203"/>
      <c r="I796" s="203"/>
      <c r="J796" s="204">
        <f t="shared" ref="J796:J813" si="1112">SUM(H796:I796)</f>
        <v>0</v>
      </c>
      <c r="K796" s="203"/>
      <c r="L796" s="203"/>
      <c r="M796" s="203"/>
      <c r="N796" s="203"/>
      <c r="O796" s="203"/>
      <c r="P796" s="203"/>
      <c r="Q796" s="203"/>
      <c r="R796" s="203"/>
      <c r="S796" s="203"/>
      <c r="T796" s="203"/>
      <c r="U796" s="204">
        <f t="shared" si="1068"/>
        <v>0</v>
      </c>
      <c r="V796" s="204">
        <f t="shared" si="1069"/>
        <v>0</v>
      </c>
      <c r="W796" s="203"/>
      <c r="X796" s="204">
        <f t="shared" si="1070"/>
        <v>0</v>
      </c>
      <c r="Y796" s="203"/>
      <c r="Z796" s="203"/>
      <c r="AB796" s="297">
        <f t="shared" si="1061"/>
        <v>0</v>
      </c>
    </row>
    <row r="797" spans="1:28" s="212" customFormat="1" hidden="1">
      <c r="A797" s="209"/>
      <c r="B797" s="210" t="s">
        <v>84</v>
      </c>
      <c r="C797" s="211" t="s">
        <v>85</v>
      </c>
      <c r="D797" s="203"/>
      <c r="E797" s="203"/>
      <c r="F797" s="204">
        <f t="shared" si="1106"/>
        <v>0</v>
      </c>
      <c r="G797" s="204"/>
      <c r="H797" s="203"/>
      <c r="I797" s="203"/>
      <c r="J797" s="204">
        <f t="shared" si="1112"/>
        <v>0</v>
      </c>
      <c r="K797" s="203"/>
      <c r="L797" s="203"/>
      <c r="M797" s="203"/>
      <c r="N797" s="203"/>
      <c r="O797" s="203"/>
      <c r="P797" s="203"/>
      <c r="Q797" s="203"/>
      <c r="R797" s="203"/>
      <c r="S797" s="203"/>
      <c r="T797" s="203"/>
      <c r="U797" s="204">
        <f t="shared" si="1068"/>
        <v>0</v>
      </c>
      <c r="V797" s="204">
        <f t="shared" si="1069"/>
        <v>0</v>
      </c>
      <c r="W797" s="203"/>
      <c r="X797" s="204">
        <f t="shared" si="1070"/>
        <v>0</v>
      </c>
      <c r="Y797" s="203"/>
      <c r="Z797" s="203"/>
      <c r="AB797" s="297">
        <f t="shared" si="1061"/>
        <v>0</v>
      </c>
    </row>
    <row r="798" spans="1:28" s="212" customFormat="1" hidden="1">
      <c r="A798" s="209"/>
      <c r="B798" s="210" t="s">
        <v>86</v>
      </c>
      <c r="C798" s="211" t="s">
        <v>87</v>
      </c>
      <c r="D798" s="203"/>
      <c r="E798" s="203"/>
      <c r="F798" s="204">
        <f t="shared" si="1106"/>
        <v>0</v>
      </c>
      <c r="G798" s="204"/>
      <c r="H798" s="203"/>
      <c r="I798" s="203"/>
      <c r="J798" s="204">
        <f t="shared" si="1112"/>
        <v>0</v>
      </c>
      <c r="K798" s="203"/>
      <c r="L798" s="203"/>
      <c r="M798" s="203"/>
      <c r="N798" s="203"/>
      <c r="O798" s="203"/>
      <c r="P798" s="203"/>
      <c r="Q798" s="203"/>
      <c r="R798" s="203"/>
      <c r="S798" s="203"/>
      <c r="T798" s="203"/>
      <c r="U798" s="204">
        <f t="shared" si="1068"/>
        <v>0</v>
      </c>
      <c r="V798" s="204">
        <f t="shared" si="1069"/>
        <v>0</v>
      </c>
      <c r="W798" s="203"/>
      <c r="X798" s="204">
        <f t="shared" si="1070"/>
        <v>0</v>
      </c>
      <c r="Y798" s="203"/>
      <c r="Z798" s="203"/>
      <c r="AB798" s="297">
        <f t="shared" si="1061"/>
        <v>0</v>
      </c>
    </row>
    <row r="799" spans="1:28" s="212" customFormat="1" hidden="1">
      <c r="A799" s="209"/>
      <c r="B799" s="210" t="s">
        <v>88</v>
      </c>
      <c r="C799" s="211" t="s">
        <v>89</v>
      </c>
      <c r="D799" s="203"/>
      <c r="E799" s="203"/>
      <c r="F799" s="204">
        <f t="shared" si="1106"/>
        <v>0</v>
      </c>
      <c r="G799" s="204"/>
      <c r="H799" s="203"/>
      <c r="I799" s="203"/>
      <c r="J799" s="204">
        <f t="shared" si="1112"/>
        <v>0</v>
      </c>
      <c r="K799" s="203"/>
      <c r="L799" s="203"/>
      <c r="M799" s="203"/>
      <c r="N799" s="203"/>
      <c r="O799" s="203"/>
      <c r="P799" s="203"/>
      <c r="Q799" s="203"/>
      <c r="R799" s="203"/>
      <c r="S799" s="203"/>
      <c r="T799" s="203"/>
      <c r="U799" s="204">
        <f t="shared" si="1068"/>
        <v>0</v>
      </c>
      <c r="V799" s="204">
        <f t="shared" ref="V799:V813" si="1113">SUM(J799+U799)</f>
        <v>0</v>
      </c>
      <c r="W799" s="203"/>
      <c r="X799" s="204">
        <f t="shared" ref="X799:X813" si="1114">SUM(V799:W799)</f>
        <v>0</v>
      </c>
      <c r="Y799" s="203"/>
      <c r="Z799" s="203"/>
      <c r="AB799" s="297">
        <f t="shared" ref="AB799:AB813" si="1115">SUM(Q799+AA799)</f>
        <v>0</v>
      </c>
    </row>
    <row r="800" spans="1:28" s="212" customFormat="1" hidden="1">
      <c r="A800" s="209"/>
      <c r="B800" s="210" t="s">
        <v>90</v>
      </c>
      <c r="C800" s="211" t="s">
        <v>91</v>
      </c>
      <c r="D800" s="203"/>
      <c r="E800" s="203"/>
      <c r="F800" s="204">
        <f t="shared" si="1106"/>
        <v>0</v>
      </c>
      <c r="G800" s="204"/>
      <c r="H800" s="203"/>
      <c r="I800" s="203"/>
      <c r="J800" s="204">
        <f t="shared" si="1112"/>
        <v>0</v>
      </c>
      <c r="K800" s="203"/>
      <c r="L800" s="203"/>
      <c r="M800" s="203"/>
      <c r="N800" s="203"/>
      <c r="O800" s="203"/>
      <c r="P800" s="203"/>
      <c r="Q800" s="203"/>
      <c r="R800" s="203"/>
      <c r="S800" s="203"/>
      <c r="T800" s="203"/>
      <c r="U800" s="204">
        <f t="shared" ref="U800:U813" si="1116">SUM(K800:T800)</f>
        <v>0</v>
      </c>
      <c r="V800" s="204">
        <f t="shared" si="1113"/>
        <v>0</v>
      </c>
      <c r="W800" s="203"/>
      <c r="X800" s="204">
        <f t="shared" si="1114"/>
        <v>0</v>
      </c>
      <c r="Y800" s="203"/>
      <c r="Z800" s="203"/>
      <c r="AB800" s="297">
        <f t="shared" si="1115"/>
        <v>0</v>
      </c>
    </row>
    <row r="801" spans="1:28" s="212" customFormat="1" hidden="1">
      <c r="A801" s="209"/>
      <c r="B801" s="210" t="s">
        <v>92</v>
      </c>
      <c r="C801" s="211" t="s">
        <v>93</v>
      </c>
      <c r="D801" s="203"/>
      <c r="E801" s="203"/>
      <c r="F801" s="204">
        <f t="shared" si="1106"/>
        <v>0</v>
      </c>
      <c r="G801" s="204"/>
      <c r="H801" s="203"/>
      <c r="I801" s="203"/>
      <c r="J801" s="204">
        <f t="shared" si="1112"/>
        <v>0</v>
      </c>
      <c r="K801" s="203"/>
      <c r="L801" s="203"/>
      <c r="M801" s="203"/>
      <c r="N801" s="203"/>
      <c r="O801" s="203"/>
      <c r="P801" s="203"/>
      <c r="Q801" s="203"/>
      <c r="R801" s="203"/>
      <c r="S801" s="203"/>
      <c r="T801" s="203"/>
      <c r="U801" s="204">
        <f t="shared" si="1116"/>
        <v>0</v>
      </c>
      <c r="V801" s="204">
        <f t="shared" si="1113"/>
        <v>0</v>
      </c>
      <c r="W801" s="203"/>
      <c r="X801" s="204">
        <f t="shared" si="1114"/>
        <v>0</v>
      </c>
      <c r="Y801" s="203"/>
      <c r="Z801" s="203"/>
      <c r="AB801" s="297">
        <f t="shared" si="1115"/>
        <v>0</v>
      </c>
    </row>
    <row r="802" spans="1:28" s="212" customFormat="1" hidden="1">
      <c r="A802" s="209"/>
      <c r="B802" s="210" t="s">
        <v>94</v>
      </c>
      <c r="C802" s="211" t="s">
        <v>95</v>
      </c>
      <c r="D802" s="203"/>
      <c r="E802" s="203"/>
      <c r="F802" s="204">
        <f t="shared" si="1106"/>
        <v>0</v>
      </c>
      <c r="G802" s="204"/>
      <c r="H802" s="203"/>
      <c r="I802" s="203"/>
      <c r="J802" s="204">
        <f t="shared" si="1112"/>
        <v>0</v>
      </c>
      <c r="K802" s="203"/>
      <c r="L802" s="203"/>
      <c r="M802" s="203"/>
      <c r="N802" s="203"/>
      <c r="O802" s="203"/>
      <c r="P802" s="203"/>
      <c r="Q802" s="203"/>
      <c r="R802" s="203"/>
      <c r="S802" s="203"/>
      <c r="T802" s="203"/>
      <c r="U802" s="204">
        <f t="shared" si="1116"/>
        <v>0</v>
      </c>
      <c r="V802" s="204">
        <f t="shared" si="1113"/>
        <v>0</v>
      </c>
      <c r="W802" s="203"/>
      <c r="X802" s="204">
        <f t="shared" si="1114"/>
        <v>0</v>
      </c>
      <c r="Y802" s="203"/>
      <c r="Z802" s="203"/>
      <c r="AB802" s="297">
        <f t="shared" si="1115"/>
        <v>0</v>
      </c>
    </row>
    <row r="803" spans="1:28" s="195" customFormat="1" hidden="1">
      <c r="A803" s="193"/>
      <c r="B803" s="193">
        <v>423</v>
      </c>
      <c r="C803" s="196"/>
      <c r="D803" s="198">
        <f t="shared" ref="D803:E803" si="1117">SUM(D804+D805)</f>
        <v>0</v>
      </c>
      <c r="E803" s="198">
        <f t="shared" si="1117"/>
        <v>0</v>
      </c>
      <c r="F803" s="204">
        <f t="shared" si="1106"/>
        <v>0</v>
      </c>
      <c r="G803" s="198"/>
      <c r="H803" s="198">
        <f t="shared" ref="H803:I803" si="1118">SUM(H804+H805)</f>
        <v>0</v>
      </c>
      <c r="I803" s="198">
        <f t="shared" si="1118"/>
        <v>0</v>
      </c>
      <c r="J803" s="204">
        <f t="shared" si="1112"/>
        <v>0</v>
      </c>
      <c r="K803" s="198">
        <f t="shared" ref="K803:T803" si="1119">SUM(K804+K805)</f>
        <v>0</v>
      </c>
      <c r="L803" s="198">
        <f t="shared" si="1119"/>
        <v>0</v>
      </c>
      <c r="M803" s="198"/>
      <c r="N803" s="198">
        <f t="shared" si="1119"/>
        <v>0</v>
      </c>
      <c r="O803" s="198">
        <f t="shared" si="1119"/>
        <v>0</v>
      </c>
      <c r="P803" s="198">
        <f t="shared" si="1119"/>
        <v>0</v>
      </c>
      <c r="Q803" s="198">
        <f t="shared" si="1119"/>
        <v>0</v>
      </c>
      <c r="R803" s="198">
        <f t="shared" si="1119"/>
        <v>0</v>
      </c>
      <c r="S803" s="198">
        <f t="shared" si="1119"/>
        <v>0</v>
      </c>
      <c r="T803" s="198">
        <f t="shared" si="1119"/>
        <v>0</v>
      </c>
      <c r="U803" s="204">
        <f t="shared" si="1116"/>
        <v>0</v>
      </c>
      <c r="V803" s="204">
        <f t="shared" si="1113"/>
        <v>0</v>
      </c>
      <c r="W803" s="198">
        <f t="shared" ref="W803" si="1120">SUM(W804+W805)</f>
        <v>0</v>
      </c>
      <c r="X803" s="204">
        <f t="shared" si="1114"/>
        <v>0</v>
      </c>
      <c r="Y803" s="198">
        <f t="shared" ref="Y803" si="1121">SUM(Y804+Y805)</f>
        <v>0</v>
      </c>
      <c r="Z803" s="198">
        <f t="shared" ref="Z803" si="1122">SUM(Z804+Z805)</f>
        <v>0</v>
      </c>
      <c r="AB803" s="297">
        <f t="shared" si="1115"/>
        <v>0</v>
      </c>
    </row>
    <row r="804" spans="1:28" s="212" customFormat="1" hidden="1">
      <c r="A804" s="209"/>
      <c r="B804" s="210" t="s">
        <v>96</v>
      </c>
      <c r="C804" s="211" t="s">
        <v>97</v>
      </c>
      <c r="D804" s="203"/>
      <c r="E804" s="203"/>
      <c r="F804" s="204">
        <f t="shared" si="1106"/>
        <v>0</v>
      </c>
      <c r="G804" s="204"/>
      <c r="H804" s="203"/>
      <c r="I804" s="203"/>
      <c r="J804" s="204">
        <f t="shared" si="1112"/>
        <v>0</v>
      </c>
      <c r="K804" s="203"/>
      <c r="L804" s="203"/>
      <c r="M804" s="203"/>
      <c r="N804" s="203"/>
      <c r="O804" s="203"/>
      <c r="P804" s="203"/>
      <c r="Q804" s="203"/>
      <c r="R804" s="203"/>
      <c r="S804" s="203"/>
      <c r="T804" s="203"/>
      <c r="U804" s="204">
        <f t="shared" si="1116"/>
        <v>0</v>
      </c>
      <c r="V804" s="204">
        <f t="shared" si="1113"/>
        <v>0</v>
      </c>
      <c r="W804" s="203"/>
      <c r="X804" s="204">
        <f t="shared" si="1114"/>
        <v>0</v>
      </c>
      <c r="Y804" s="203"/>
      <c r="Z804" s="203"/>
      <c r="AB804" s="297">
        <f t="shared" si="1115"/>
        <v>0</v>
      </c>
    </row>
    <row r="805" spans="1:28" s="212" customFormat="1" hidden="1">
      <c r="A805" s="209"/>
      <c r="B805" s="210" t="s">
        <v>98</v>
      </c>
      <c r="C805" s="211" t="s">
        <v>99</v>
      </c>
      <c r="D805" s="203"/>
      <c r="E805" s="203"/>
      <c r="F805" s="204">
        <f t="shared" si="1106"/>
        <v>0</v>
      </c>
      <c r="G805" s="204"/>
      <c r="H805" s="203"/>
      <c r="I805" s="203"/>
      <c r="J805" s="204">
        <f t="shared" si="1112"/>
        <v>0</v>
      </c>
      <c r="K805" s="203"/>
      <c r="L805" s="203"/>
      <c r="M805" s="203"/>
      <c r="N805" s="203"/>
      <c r="O805" s="203"/>
      <c r="P805" s="203"/>
      <c r="Q805" s="203"/>
      <c r="R805" s="203"/>
      <c r="S805" s="203"/>
      <c r="T805" s="203"/>
      <c r="U805" s="204">
        <f t="shared" si="1116"/>
        <v>0</v>
      </c>
      <c r="V805" s="204">
        <f t="shared" si="1113"/>
        <v>0</v>
      </c>
      <c r="W805" s="203"/>
      <c r="X805" s="204">
        <f t="shared" si="1114"/>
        <v>0</v>
      </c>
      <c r="Y805" s="203"/>
      <c r="Z805" s="203"/>
      <c r="AB805" s="297">
        <f t="shared" si="1115"/>
        <v>0</v>
      </c>
    </row>
    <row r="806" spans="1:28" s="195" customFormat="1" hidden="1">
      <c r="A806" s="193"/>
      <c r="B806" s="193">
        <v>424</v>
      </c>
      <c r="C806" s="196"/>
      <c r="D806" s="198">
        <f t="shared" ref="D806:E806" si="1123">SUM(D807+D808+D809+D810)</f>
        <v>0</v>
      </c>
      <c r="E806" s="198">
        <f t="shared" si="1123"/>
        <v>0</v>
      </c>
      <c r="F806" s="204">
        <f t="shared" si="1106"/>
        <v>0</v>
      </c>
      <c r="G806" s="198"/>
      <c r="H806" s="198">
        <f t="shared" ref="H806:I806" si="1124">SUM(H807+H808+H809+H810)</f>
        <v>0</v>
      </c>
      <c r="I806" s="198">
        <f t="shared" si="1124"/>
        <v>0</v>
      </c>
      <c r="J806" s="204">
        <f t="shared" si="1112"/>
        <v>0</v>
      </c>
      <c r="K806" s="198">
        <f t="shared" ref="K806:T806" si="1125">SUM(K807+K808+K809+K810)</f>
        <v>0</v>
      </c>
      <c r="L806" s="198">
        <f t="shared" si="1125"/>
        <v>0</v>
      </c>
      <c r="M806" s="198"/>
      <c r="N806" s="198">
        <f t="shared" si="1125"/>
        <v>0</v>
      </c>
      <c r="O806" s="198">
        <f t="shared" si="1125"/>
        <v>0</v>
      </c>
      <c r="P806" s="198">
        <f t="shared" si="1125"/>
        <v>0</v>
      </c>
      <c r="Q806" s="198">
        <f t="shared" si="1125"/>
        <v>0</v>
      </c>
      <c r="R806" s="198">
        <f t="shared" si="1125"/>
        <v>0</v>
      </c>
      <c r="S806" s="198">
        <f t="shared" si="1125"/>
        <v>0</v>
      </c>
      <c r="T806" s="198">
        <f t="shared" si="1125"/>
        <v>0</v>
      </c>
      <c r="U806" s="204">
        <f t="shared" si="1116"/>
        <v>0</v>
      </c>
      <c r="V806" s="204">
        <f t="shared" si="1113"/>
        <v>0</v>
      </c>
      <c r="W806" s="198">
        <f t="shared" ref="W806" si="1126">SUM(W807+W808+W809+W810)</f>
        <v>0</v>
      </c>
      <c r="X806" s="204">
        <f t="shared" si="1114"/>
        <v>0</v>
      </c>
      <c r="Y806" s="198">
        <f t="shared" ref="Y806" si="1127">SUM(Y807+Y808+Y809+Y810)</f>
        <v>0</v>
      </c>
      <c r="Z806" s="198">
        <f t="shared" ref="Z806" si="1128">SUM(Z807+Z808+Z809+Z810)</f>
        <v>0</v>
      </c>
      <c r="AB806" s="297">
        <f t="shared" si="1115"/>
        <v>0</v>
      </c>
    </row>
    <row r="807" spans="1:28" s="212" customFormat="1" hidden="1">
      <c r="A807" s="209"/>
      <c r="B807" s="213">
        <v>4241</v>
      </c>
      <c r="C807" s="214" t="s">
        <v>100</v>
      </c>
      <c r="D807" s="203"/>
      <c r="E807" s="203"/>
      <c r="F807" s="204">
        <f t="shared" si="1106"/>
        <v>0</v>
      </c>
      <c r="G807" s="204"/>
      <c r="H807" s="203"/>
      <c r="I807" s="203"/>
      <c r="J807" s="204">
        <f t="shared" si="1112"/>
        <v>0</v>
      </c>
      <c r="K807" s="203"/>
      <c r="L807" s="203"/>
      <c r="M807" s="203"/>
      <c r="N807" s="203"/>
      <c r="O807" s="203"/>
      <c r="P807" s="203"/>
      <c r="Q807" s="203"/>
      <c r="R807" s="203"/>
      <c r="S807" s="203"/>
      <c r="T807" s="203"/>
      <c r="U807" s="204">
        <f t="shared" si="1116"/>
        <v>0</v>
      </c>
      <c r="V807" s="204">
        <f t="shared" si="1113"/>
        <v>0</v>
      </c>
      <c r="W807" s="203"/>
      <c r="X807" s="204">
        <f t="shared" si="1114"/>
        <v>0</v>
      </c>
      <c r="Y807" s="203"/>
      <c r="Z807" s="203"/>
      <c r="AB807" s="297">
        <f t="shared" si="1115"/>
        <v>0</v>
      </c>
    </row>
    <row r="808" spans="1:28" s="212" customFormat="1" hidden="1">
      <c r="A808" s="209"/>
      <c r="B808" s="213">
        <v>4242</v>
      </c>
      <c r="C808" s="215" t="s">
        <v>101</v>
      </c>
      <c r="D808" s="203"/>
      <c r="E808" s="203"/>
      <c r="F808" s="204">
        <f t="shared" si="1106"/>
        <v>0</v>
      </c>
      <c r="G808" s="204"/>
      <c r="H808" s="203"/>
      <c r="I808" s="203"/>
      <c r="J808" s="204">
        <f t="shared" si="1112"/>
        <v>0</v>
      </c>
      <c r="K808" s="203"/>
      <c r="L808" s="203"/>
      <c r="M808" s="203"/>
      <c r="N808" s="203"/>
      <c r="O808" s="203"/>
      <c r="P808" s="203"/>
      <c r="Q808" s="203"/>
      <c r="R808" s="203"/>
      <c r="S808" s="203"/>
      <c r="T808" s="203"/>
      <c r="U808" s="204">
        <f t="shared" si="1116"/>
        <v>0</v>
      </c>
      <c r="V808" s="204">
        <f t="shared" si="1113"/>
        <v>0</v>
      </c>
      <c r="W808" s="203"/>
      <c r="X808" s="204">
        <f t="shared" si="1114"/>
        <v>0</v>
      </c>
      <c r="Y808" s="203"/>
      <c r="Z808" s="203"/>
      <c r="AB808" s="297">
        <f t="shared" si="1115"/>
        <v>0</v>
      </c>
    </row>
    <row r="809" spans="1:28" s="212" customFormat="1" hidden="1">
      <c r="A809" s="209"/>
      <c r="B809" s="213">
        <v>4243</v>
      </c>
      <c r="C809" s="215" t="s">
        <v>102</v>
      </c>
      <c r="D809" s="203"/>
      <c r="E809" s="203"/>
      <c r="F809" s="204">
        <f t="shared" si="1106"/>
        <v>0</v>
      </c>
      <c r="G809" s="204"/>
      <c r="H809" s="203"/>
      <c r="I809" s="203"/>
      <c r="J809" s="204">
        <f t="shared" si="1112"/>
        <v>0</v>
      </c>
      <c r="K809" s="203"/>
      <c r="L809" s="203"/>
      <c r="M809" s="203"/>
      <c r="N809" s="203"/>
      <c r="O809" s="203"/>
      <c r="P809" s="203"/>
      <c r="Q809" s="203"/>
      <c r="R809" s="203"/>
      <c r="S809" s="203"/>
      <c r="T809" s="203"/>
      <c r="U809" s="204">
        <f t="shared" si="1116"/>
        <v>0</v>
      </c>
      <c r="V809" s="204">
        <f t="shared" si="1113"/>
        <v>0</v>
      </c>
      <c r="W809" s="203"/>
      <c r="X809" s="204">
        <f t="shared" si="1114"/>
        <v>0</v>
      </c>
      <c r="Y809" s="203"/>
      <c r="Z809" s="203"/>
      <c r="AB809" s="297">
        <f t="shared" si="1115"/>
        <v>0</v>
      </c>
    </row>
    <row r="810" spans="1:28" s="212" customFormat="1" hidden="1">
      <c r="A810" s="209"/>
      <c r="B810" s="213">
        <v>4244</v>
      </c>
      <c r="C810" s="215" t="s">
        <v>103</v>
      </c>
      <c r="D810" s="203"/>
      <c r="E810" s="203"/>
      <c r="F810" s="204">
        <f t="shared" si="1106"/>
        <v>0</v>
      </c>
      <c r="G810" s="204"/>
      <c r="H810" s="203"/>
      <c r="I810" s="203"/>
      <c r="J810" s="204">
        <f t="shared" si="1112"/>
        <v>0</v>
      </c>
      <c r="K810" s="203"/>
      <c r="L810" s="203"/>
      <c r="M810" s="203"/>
      <c r="N810" s="203"/>
      <c r="O810" s="203"/>
      <c r="P810" s="203"/>
      <c r="Q810" s="203"/>
      <c r="R810" s="203"/>
      <c r="S810" s="203"/>
      <c r="T810" s="203"/>
      <c r="U810" s="204">
        <f t="shared" si="1116"/>
        <v>0</v>
      </c>
      <c r="V810" s="204">
        <f t="shared" si="1113"/>
        <v>0</v>
      </c>
      <c r="W810" s="203"/>
      <c r="X810" s="204">
        <f t="shared" si="1114"/>
        <v>0</v>
      </c>
      <c r="Y810" s="203"/>
      <c r="Z810" s="203"/>
      <c r="AB810" s="297">
        <f t="shared" si="1115"/>
        <v>0</v>
      </c>
    </row>
    <row r="811" spans="1:28" s="195" customFormat="1" hidden="1">
      <c r="A811" s="193"/>
      <c r="B811" s="193">
        <v>426</v>
      </c>
      <c r="C811" s="194"/>
      <c r="D811" s="198">
        <f t="shared" ref="D811:E811" si="1129">SUM(D812+D813)</f>
        <v>0</v>
      </c>
      <c r="E811" s="198">
        <f t="shared" si="1129"/>
        <v>0</v>
      </c>
      <c r="F811" s="204">
        <f t="shared" si="1106"/>
        <v>0</v>
      </c>
      <c r="G811" s="198"/>
      <c r="H811" s="198">
        <f t="shared" ref="H811:I811" si="1130">SUM(H812+H813)</f>
        <v>0</v>
      </c>
      <c r="I811" s="198">
        <f t="shared" si="1130"/>
        <v>0</v>
      </c>
      <c r="J811" s="204">
        <f t="shared" si="1112"/>
        <v>0</v>
      </c>
      <c r="K811" s="198">
        <f t="shared" ref="K811:T811" si="1131">SUM(K812+K813)</f>
        <v>0</v>
      </c>
      <c r="L811" s="198">
        <f t="shared" si="1131"/>
        <v>0</v>
      </c>
      <c r="M811" s="198"/>
      <c r="N811" s="198">
        <f t="shared" si="1131"/>
        <v>0</v>
      </c>
      <c r="O811" s="198">
        <f t="shared" si="1131"/>
        <v>0</v>
      </c>
      <c r="P811" s="198">
        <f t="shared" si="1131"/>
        <v>0</v>
      </c>
      <c r="Q811" s="198">
        <f t="shared" si="1131"/>
        <v>0</v>
      </c>
      <c r="R811" s="198">
        <f t="shared" si="1131"/>
        <v>0</v>
      </c>
      <c r="S811" s="198">
        <f t="shared" si="1131"/>
        <v>0</v>
      </c>
      <c r="T811" s="198">
        <f t="shared" si="1131"/>
        <v>0</v>
      </c>
      <c r="U811" s="204">
        <f t="shared" si="1116"/>
        <v>0</v>
      </c>
      <c r="V811" s="204">
        <f t="shared" si="1113"/>
        <v>0</v>
      </c>
      <c r="W811" s="198">
        <f t="shared" ref="W811" si="1132">SUM(W812+W813)</f>
        <v>0</v>
      </c>
      <c r="X811" s="204">
        <f t="shared" si="1114"/>
        <v>0</v>
      </c>
      <c r="Y811" s="198">
        <f t="shared" ref="Y811" si="1133">SUM(Y812+Y813)</f>
        <v>0</v>
      </c>
      <c r="Z811" s="198">
        <f t="shared" ref="Z811" si="1134">SUM(Z812+Z813)</f>
        <v>0</v>
      </c>
      <c r="AB811" s="297">
        <f t="shared" si="1115"/>
        <v>0</v>
      </c>
    </row>
    <row r="812" spans="1:28" s="212" customFormat="1" hidden="1">
      <c r="A812" s="209"/>
      <c r="B812" s="210">
        <v>4262</v>
      </c>
      <c r="C812" s="211" t="s">
        <v>104</v>
      </c>
      <c r="D812" s="203"/>
      <c r="E812" s="203"/>
      <c r="F812" s="204">
        <f t="shared" si="1106"/>
        <v>0</v>
      </c>
      <c r="G812" s="204"/>
      <c r="H812" s="203"/>
      <c r="I812" s="203"/>
      <c r="J812" s="204">
        <f t="shared" si="1112"/>
        <v>0</v>
      </c>
      <c r="K812" s="203"/>
      <c r="L812" s="203"/>
      <c r="M812" s="203"/>
      <c r="N812" s="203"/>
      <c r="O812" s="203"/>
      <c r="P812" s="203"/>
      <c r="Q812" s="203"/>
      <c r="R812" s="203"/>
      <c r="S812" s="203"/>
      <c r="T812" s="203"/>
      <c r="U812" s="204">
        <f t="shared" si="1116"/>
        <v>0</v>
      </c>
      <c r="V812" s="204">
        <f t="shared" si="1113"/>
        <v>0</v>
      </c>
      <c r="W812" s="203"/>
      <c r="X812" s="204">
        <f t="shared" si="1114"/>
        <v>0</v>
      </c>
      <c r="Y812" s="203"/>
      <c r="Z812" s="203"/>
      <c r="AB812" s="297">
        <f t="shared" si="1115"/>
        <v>0</v>
      </c>
    </row>
    <row r="813" spans="1:28" s="212" customFormat="1" hidden="1">
      <c r="A813" s="209"/>
      <c r="B813" s="210">
        <v>4263</v>
      </c>
      <c r="C813" s="211" t="s">
        <v>105</v>
      </c>
      <c r="D813" s="203"/>
      <c r="E813" s="203"/>
      <c r="F813" s="204">
        <f t="shared" si="1106"/>
        <v>0</v>
      </c>
      <c r="G813" s="204"/>
      <c r="H813" s="203"/>
      <c r="I813" s="203"/>
      <c r="J813" s="204">
        <f t="shared" si="1112"/>
        <v>0</v>
      </c>
      <c r="K813" s="203"/>
      <c r="L813" s="203"/>
      <c r="M813" s="203"/>
      <c r="N813" s="203"/>
      <c r="O813" s="203"/>
      <c r="P813" s="203"/>
      <c r="Q813" s="203"/>
      <c r="R813" s="203"/>
      <c r="S813" s="203"/>
      <c r="T813" s="203"/>
      <c r="U813" s="204">
        <f t="shared" si="1116"/>
        <v>0</v>
      </c>
      <c r="V813" s="204">
        <f t="shared" si="1113"/>
        <v>0</v>
      </c>
      <c r="W813" s="203"/>
      <c r="X813" s="204">
        <f t="shared" si="1114"/>
        <v>0</v>
      </c>
      <c r="Y813" s="203"/>
      <c r="Z813" s="203"/>
      <c r="AB813" s="297">
        <f t="shared" si="1115"/>
        <v>0</v>
      </c>
    </row>
  </sheetData>
  <printOptions horizontalCentered="1" gridLines="1"/>
  <pageMargins left="0.23622047244094491" right="0.27559055118110237" top="0.39370078740157483" bottom="0.43307086614173229" header="0.19685039370078741" footer="0.15748031496062992"/>
  <pageSetup paperSize="9" scale="85" orientation="landscape" verticalDpi="300" r:id="rId1"/>
  <headerFooter>
    <oddFooter>&amp;C&amp;8&amp;P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17" sqref="D17"/>
    </sheetView>
  </sheetViews>
  <sheetFormatPr defaultRowHeight="13.5"/>
  <cols>
    <col min="1" max="16384" width="9.140625" style="1"/>
  </cols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B2:D49"/>
  <sheetViews>
    <sheetView workbookViewId="0">
      <selection activeCell="B5" sqref="B5"/>
    </sheetView>
  </sheetViews>
  <sheetFormatPr defaultRowHeight="15"/>
  <cols>
    <col min="1" max="1" width="2.140625" style="109" customWidth="1"/>
    <col min="2" max="2" width="4.5703125" style="110" customWidth="1"/>
    <col min="3" max="3" width="4" style="109" customWidth="1"/>
    <col min="4" max="4" width="68.5703125" style="114" customWidth="1"/>
    <col min="5" max="16384" width="9.140625" style="109"/>
  </cols>
  <sheetData>
    <row r="2" spans="2:4" ht="15.75">
      <c r="B2" s="110">
        <v>11</v>
      </c>
      <c r="C2" s="112" t="s">
        <v>455</v>
      </c>
    </row>
    <row r="3" spans="2:4" ht="31.5">
      <c r="C3" s="108"/>
      <c r="D3" s="113" t="s">
        <v>468</v>
      </c>
    </row>
    <row r="4" spans="2:4" ht="47.25">
      <c r="C4" s="108"/>
      <c r="D4" s="113" t="s">
        <v>467</v>
      </c>
    </row>
    <row r="5" spans="2:4" ht="15.75">
      <c r="C5" s="108"/>
    </row>
    <row r="6" spans="2:4" ht="15.75">
      <c r="B6" s="110">
        <v>31</v>
      </c>
      <c r="C6" s="112" t="s">
        <v>454</v>
      </c>
    </row>
    <row r="7" spans="2:4" ht="47.25">
      <c r="C7" s="108"/>
      <c r="D7" s="113" t="s">
        <v>452</v>
      </c>
    </row>
    <row r="8" spans="2:4" ht="31.5">
      <c r="C8" s="108"/>
      <c r="D8" s="113" t="s">
        <v>453</v>
      </c>
    </row>
    <row r="9" spans="2:4" ht="15.75">
      <c r="C9" s="108"/>
    </row>
    <row r="10" spans="2:4" ht="15.75">
      <c r="B10" s="110">
        <v>4</v>
      </c>
      <c r="C10" s="112" t="s">
        <v>456</v>
      </c>
    </row>
    <row r="11" spans="2:4" ht="47.25">
      <c r="C11" s="108"/>
      <c r="D11" s="113" t="s">
        <v>469</v>
      </c>
    </row>
    <row r="12" spans="2:4" ht="15.75">
      <c r="C12" s="108"/>
      <c r="D12" s="113" t="s">
        <v>470</v>
      </c>
    </row>
    <row r="13" spans="2:4" ht="15.75">
      <c r="B13" s="115"/>
      <c r="C13" s="116"/>
      <c r="D13" s="117"/>
    </row>
    <row r="14" spans="2:4" ht="15.75">
      <c r="B14" s="115">
        <v>41</v>
      </c>
      <c r="C14" s="116"/>
      <c r="D14" s="117" t="s">
        <v>439</v>
      </c>
    </row>
    <row r="15" spans="2:4" ht="15.75">
      <c r="B15" s="115">
        <v>42</v>
      </c>
      <c r="C15" s="116"/>
      <c r="D15" s="117" t="s">
        <v>440</v>
      </c>
    </row>
    <row r="16" spans="2:4" ht="15.75">
      <c r="B16" s="115"/>
      <c r="C16" s="116"/>
      <c r="D16" s="118"/>
    </row>
    <row r="17" spans="2:4" ht="15.75">
      <c r="B17" s="115">
        <v>5</v>
      </c>
      <c r="C17" s="119" t="s">
        <v>458</v>
      </c>
      <c r="D17" s="118"/>
    </row>
    <row r="18" spans="2:4" ht="63">
      <c r="B18" s="115"/>
      <c r="C18" s="116"/>
      <c r="D18" s="117" t="s">
        <v>457</v>
      </c>
    </row>
    <row r="19" spans="2:4" ht="15.75">
      <c r="B19" s="115"/>
      <c r="C19" s="116"/>
      <c r="D19" s="118"/>
    </row>
    <row r="20" spans="2:4" ht="15.75">
      <c r="B20" s="111">
        <v>50</v>
      </c>
      <c r="C20" s="116"/>
      <c r="D20" s="117" t="s">
        <v>441</v>
      </c>
    </row>
    <row r="21" spans="2:4" ht="15.75">
      <c r="B21" s="111">
        <v>51</v>
      </c>
      <c r="C21" s="116"/>
      <c r="D21" s="117" t="s">
        <v>442</v>
      </c>
    </row>
    <row r="22" spans="2:4" ht="15.75">
      <c r="B22" s="111">
        <v>52</v>
      </c>
      <c r="C22" s="116"/>
      <c r="D22" s="117" t="s">
        <v>443</v>
      </c>
    </row>
    <row r="23" spans="2:4" ht="15.75">
      <c r="B23" s="111" t="s">
        <v>189</v>
      </c>
      <c r="C23" s="116"/>
      <c r="D23" s="117" t="s">
        <v>472</v>
      </c>
    </row>
    <row r="24" spans="2:4" ht="15.75">
      <c r="B24" s="111">
        <v>54</v>
      </c>
      <c r="C24" s="116"/>
      <c r="D24" s="117" t="s">
        <v>444</v>
      </c>
    </row>
    <row r="25" spans="2:4" ht="15.75">
      <c r="B25" s="111">
        <v>55</v>
      </c>
      <c r="C25" s="116"/>
      <c r="D25" s="117" t="s">
        <v>445</v>
      </c>
    </row>
    <row r="26" spans="2:4" ht="15.75">
      <c r="B26" s="115"/>
      <c r="C26" s="116"/>
      <c r="D26" s="118"/>
    </row>
    <row r="27" spans="2:4" ht="15.75">
      <c r="B27" s="115">
        <v>6</v>
      </c>
      <c r="C27" s="116" t="s">
        <v>461</v>
      </c>
      <c r="D27" s="118"/>
    </row>
    <row r="28" spans="2:4" ht="31.5">
      <c r="B28" s="115"/>
      <c r="C28" s="116"/>
      <c r="D28" s="117" t="s">
        <v>459</v>
      </c>
    </row>
    <row r="29" spans="2:4" ht="31.5">
      <c r="B29" s="115"/>
      <c r="C29" s="120"/>
      <c r="D29" s="121" t="s">
        <v>460</v>
      </c>
    </row>
    <row r="30" spans="2:4" ht="15.75">
      <c r="B30" s="115"/>
      <c r="C30" s="116"/>
      <c r="D30" s="118"/>
    </row>
    <row r="31" spans="2:4" ht="15.75">
      <c r="B31" s="115">
        <v>61</v>
      </c>
      <c r="C31" s="116"/>
      <c r="D31" s="117" t="s">
        <v>446</v>
      </c>
    </row>
    <row r="32" spans="2:4" ht="15.75">
      <c r="B32" s="115">
        <v>62</v>
      </c>
      <c r="C32" s="116"/>
      <c r="D32" s="117" t="s">
        <v>447</v>
      </c>
    </row>
    <row r="33" spans="2:4" ht="15.75">
      <c r="B33" s="115"/>
      <c r="C33" s="116"/>
      <c r="D33" s="118"/>
    </row>
    <row r="34" spans="2:4" ht="15.75">
      <c r="B34" s="115">
        <v>71</v>
      </c>
      <c r="C34" s="119" t="s">
        <v>464</v>
      </c>
      <c r="D34" s="118"/>
    </row>
    <row r="35" spans="2:4" ht="31.5">
      <c r="B35" s="115"/>
      <c r="C35" s="116"/>
      <c r="D35" s="117" t="s">
        <v>462</v>
      </c>
    </row>
    <row r="36" spans="2:4" ht="31.5">
      <c r="B36" s="115"/>
      <c r="C36" s="116"/>
      <c r="D36" s="117" t="s">
        <v>463</v>
      </c>
    </row>
    <row r="37" spans="2:4" ht="63">
      <c r="B37" s="115"/>
      <c r="C37" s="116"/>
      <c r="D37" s="117" t="s">
        <v>471</v>
      </c>
    </row>
    <row r="38" spans="2:4" ht="15.75">
      <c r="B38" s="115"/>
      <c r="C38" s="116"/>
      <c r="D38" s="118"/>
    </row>
    <row r="39" spans="2:4" ht="15.75">
      <c r="B39" s="115">
        <v>8</v>
      </c>
      <c r="C39" s="119" t="s">
        <v>466</v>
      </c>
      <c r="D39" s="118"/>
    </row>
    <row r="40" spans="2:4" ht="31.5">
      <c r="B40" s="115"/>
      <c r="C40" s="116"/>
      <c r="D40" s="117" t="s">
        <v>465</v>
      </c>
    </row>
    <row r="41" spans="2:4" ht="15.75">
      <c r="B41" s="115"/>
      <c r="C41" s="116"/>
      <c r="D41" s="118"/>
    </row>
    <row r="42" spans="2:4" ht="15.75">
      <c r="B42" s="111">
        <v>81</v>
      </c>
      <c r="C42" s="116"/>
      <c r="D42" s="117" t="s">
        <v>448</v>
      </c>
    </row>
    <row r="43" spans="2:4" ht="15.75">
      <c r="B43" s="111">
        <v>82</v>
      </c>
      <c r="C43" s="116"/>
      <c r="D43" s="117" t="s">
        <v>449</v>
      </c>
    </row>
    <row r="44" spans="2:4" ht="15.75">
      <c r="B44" s="111">
        <v>83</v>
      </c>
      <c r="C44" s="116"/>
      <c r="D44" s="117" t="s">
        <v>450</v>
      </c>
    </row>
    <row r="45" spans="2:4" ht="15.75">
      <c r="B45" s="111">
        <v>84</v>
      </c>
      <c r="C45" s="116"/>
      <c r="D45" s="117" t="s">
        <v>451</v>
      </c>
    </row>
    <row r="46" spans="2:4" ht="15.75">
      <c r="B46" s="115"/>
      <c r="C46" s="116"/>
      <c r="D46" s="118"/>
    </row>
    <row r="47" spans="2:4">
      <c r="B47" s="115"/>
      <c r="C47" s="122"/>
      <c r="D47" s="118"/>
    </row>
    <row r="48" spans="2:4">
      <c r="B48" s="115"/>
      <c r="C48" s="122"/>
      <c r="D48" s="118"/>
    </row>
    <row r="49" spans="2:4">
      <c r="B49" s="115"/>
      <c r="C49" s="122"/>
      <c r="D49" s="118"/>
    </row>
  </sheetData>
  <pageMargins left="0.16" right="0.16" top="0.41" bottom="0.31" header="0.2" footer="0.16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B2:C107"/>
  <sheetViews>
    <sheetView topLeftCell="A19" workbookViewId="0">
      <selection activeCell="B5" sqref="B5"/>
    </sheetView>
  </sheetViews>
  <sheetFormatPr defaultRowHeight="15"/>
  <cols>
    <col min="1" max="1" width="7" customWidth="1"/>
    <col min="2" max="2" width="6.5703125" customWidth="1"/>
  </cols>
  <sheetData>
    <row r="2" spans="2:3">
      <c r="B2" s="181"/>
      <c r="C2" s="181" t="s">
        <v>519</v>
      </c>
    </row>
    <row r="3" spans="2:3" s="182" customFormat="1" ht="15.75"/>
    <row r="4" spans="2:3" s="182" customFormat="1" ht="15.75">
      <c r="B4" s="180"/>
      <c r="C4" s="180" t="s">
        <v>517</v>
      </c>
    </row>
    <row r="5" spans="2:3" s="182" customFormat="1" ht="15.75">
      <c r="B5" s="183"/>
    </row>
    <row r="6" spans="2:3" s="182" customFormat="1" ht="15.75">
      <c r="B6" s="180"/>
      <c r="C6" s="180" t="s">
        <v>520</v>
      </c>
    </row>
    <row r="7" spans="2:3" s="182" customFormat="1" ht="15.75">
      <c r="B7" s="183" t="s">
        <v>521</v>
      </c>
    </row>
    <row r="8" spans="2:3" s="182" customFormat="1" ht="15.75">
      <c r="B8" s="183" t="s">
        <v>522</v>
      </c>
    </row>
    <row r="9" spans="2:3" s="182" customFormat="1" ht="15.75">
      <c r="B9" s="183"/>
    </row>
    <row r="10" spans="2:3" s="182" customFormat="1" ht="15.75">
      <c r="C10" s="180" t="s">
        <v>527</v>
      </c>
    </row>
    <row r="11" spans="2:3" s="182" customFormat="1" ht="15.75">
      <c r="B11" s="180" t="s">
        <v>523</v>
      </c>
    </row>
    <row r="12" spans="2:3" s="182" customFormat="1" ht="15.75">
      <c r="B12" s="180" t="s">
        <v>524</v>
      </c>
    </row>
    <row r="13" spans="2:3" s="182" customFormat="1" ht="15.75">
      <c r="B13" s="180" t="s">
        <v>525</v>
      </c>
    </row>
    <row r="14" spans="2:3" s="182" customFormat="1" ht="15.75">
      <c r="B14" s="180" t="s">
        <v>526</v>
      </c>
    </row>
    <row r="15" spans="2:3" s="182" customFormat="1" ht="15.75">
      <c r="B15" s="180"/>
      <c r="C15" s="182" t="s">
        <v>528</v>
      </c>
    </row>
    <row r="16" spans="2:3" s="182" customFormat="1" ht="15.75">
      <c r="B16" s="180" t="s">
        <v>529</v>
      </c>
    </row>
    <row r="17" spans="2:3" s="182" customFormat="1" ht="15.75">
      <c r="B17" s="183"/>
    </row>
    <row r="18" spans="2:3" s="182" customFormat="1" ht="15.75">
      <c r="C18" s="180" t="s">
        <v>531</v>
      </c>
    </row>
    <row r="19" spans="2:3" s="182" customFormat="1" ht="15.75">
      <c r="B19" s="182" t="s">
        <v>530</v>
      </c>
      <c r="C19" s="183"/>
    </row>
    <row r="20" spans="2:3" s="182" customFormat="1" ht="15.75">
      <c r="C20" s="183"/>
    </row>
    <row r="21" spans="2:3" s="182" customFormat="1" ht="15.75">
      <c r="C21" s="180" t="s">
        <v>532</v>
      </c>
    </row>
    <row r="22" spans="2:3" s="182" customFormat="1" ht="15.75">
      <c r="B22" s="182" t="s">
        <v>533</v>
      </c>
      <c r="C22" s="183"/>
    </row>
    <row r="23" spans="2:3" s="182" customFormat="1" ht="15.75">
      <c r="B23" s="182" t="s">
        <v>534</v>
      </c>
      <c r="C23" s="183"/>
    </row>
    <row r="24" spans="2:3" s="182" customFormat="1" ht="15.75">
      <c r="C24" s="183"/>
    </row>
    <row r="25" spans="2:3" s="182" customFormat="1" ht="15.75">
      <c r="C25" s="180" t="s">
        <v>536</v>
      </c>
    </row>
    <row r="26" spans="2:3" s="182" customFormat="1" ht="15.75">
      <c r="B26" s="182" t="s">
        <v>535</v>
      </c>
      <c r="C26" s="183"/>
    </row>
    <row r="27" spans="2:3" s="182" customFormat="1" ht="15.75">
      <c r="C27" s="183"/>
    </row>
    <row r="28" spans="2:3" s="182" customFormat="1" ht="15.75">
      <c r="C28" s="180" t="s">
        <v>537</v>
      </c>
    </row>
    <row r="29" spans="2:3" s="182" customFormat="1" ht="15.75">
      <c r="B29" s="182" t="s">
        <v>538</v>
      </c>
      <c r="C29" s="183"/>
    </row>
    <row r="30" spans="2:3" s="182" customFormat="1" ht="15.75">
      <c r="B30" s="182" t="s">
        <v>539</v>
      </c>
      <c r="C30" s="183"/>
    </row>
    <row r="31" spans="2:3" s="182" customFormat="1" ht="15.75">
      <c r="C31" s="183"/>
    </row>
    <row r="32" spans="2:3" s="182" customFormat="1" ht="15.75">
      <c r="C32" s="180" t="s">
        <v>540</v>
      </c>
    </row>
    <row r="33" spans="2:3" s="182" customFormat="1" ht="15.75">
      <c r="B33" s="182" t="s">
        <v>541</v>
      </c>
      <c r="C33" s="183"/>
    </row>
    <row r="34" spans="2:3" s="182" customFormat="1" ht="15.75">
      <c r="C34" s="183"/>
    </row>
    <row r="35" spans="2:3" s="182" customFormat="1" ht="15.75">
      <c r="C35" s="180" t="s">
        <v>542</v>
      </c>
    </row>
    <row r="36" spans="2:3" s="182" customFormat="1" ht="15.75">
      <c r="B36" s="182" t="s">
        <v>543</v>
      </c>
      <c r="C36" s="180"/>
    </row>
    <row r="37" spans="2:3" s="182" customFormat="1" ht="15.75">
      <c r="B37" s="182" t="s">
        <v>544</v>
      </c>
      <c r="C37" s="180"/>
    </row>
    <row r="38" spans="2:3" s="182" customFormat="1" ht="15.75">
      <c r="C38" s="183"/>
    </row>
    <row r="39" spans="2:3" s="182" customFormat="1" ht="15.75">
      <c r="C39" s="180" t="s">
        <v>545</v>
      </c>
    </row>
    <row r="40" spans="2:3" s="182" customFormat="1" ht="15.75">
      <c r="B40" s="182" t="s">
        <v>546</v>
      </c>
    </row>
    <row r="41" spans="2:3" s="182" customFormat="1" ht="15.75"/>
    <row r="42" spans="2:3" s="182" customFormat="1" ht="15.75"/>
    <row r="43" spans="2:3" s="182" customFormat="1" ht="15.75"/>
    <row r="44" spans="2:3" s="182" customFormat="1" ht="15.75"/>
    <row r="45" spans="2:3" s="182" customFormat="1" ht="15.75"/>
    <row r="46" spans="2:3" s="182" customFormat="1" ht="15.75"/>
    <row r="47" spans="2:3" s="182" customFormat="1" ht="15.75"/>
    <row r="48" spans="2:3" s="182" customFormat="1" ht="15.75"/>
    <row r="49" s="182" customFormat="1" ht="15.75"/>
    <row r="50" s="182" customFormat="1" ht="15.75"/>
    <row r="51" s="182" customFormat="1" ht="15.75"/>
    <row r="52" s="182" customFormat="1" ht="15.75"/>
    <row r="53" s="182" customFormat="1" ht="15.75"/>
    <row r="54" s="182" customFormat="1" ht="15.75"/>
    <row r="55" s="182" customFormat="1" ht="15.75"/>
    <row r="56" s="182" customFormat="1" ht="15.75"/>
    <row r="57" s="182" customFormat="1" ht="15.75"/>
    <row r="58" s="182" customFormat="1" ht="15.75"/>
    <row r="59" s="182" customFormat="1" ht="15.75"/>
    <row r="60" s="182" customFormat="1" ht="15.75"/>
    <row r="61" s="182" customFormat="1" ht="15.75"/>
    <row r="62" s="182" customFormat="1" ht="15.75"/>
    <row r="63" s="182" customFormat="1" ht="15.75"/>
    <row r="64" s="182" customFormat="1" ht="15.75"/>
    <row r="65" s="182" customFormat="1" ht="15.75"/>
    <row r="66" s="182" customFormat="1" ht="15.75"/>
    <row r="67" s="182" customFormat="1" ht="15.75"/>
    <row r="68" s="182" customFormat="1" ht="15.75"/>
    <row r="69" s="182" customFormat="1" ht="15.75"/>
    <row r="70" s="182" customFormat="1" ht="15.75"/>
    <row r="71" s="182" customFormat="1" ht="15.75"/>
    <row r="72" s="182" customFormat="1" ht="15.75"/>
    <row r="73" s="182" customFormat="1" ht="15.75"/>
    <row r="74" s="182" customFormat="1" ht="15.75"/>
    <row r="75" s="182" customFormat="1" ht="15.75"/>
    <row r="76" s="182" customFormat="1" ht="15.75"/>
    <row r="77" s="182" customFormat="1" ht="15.75"/>
    <row r="78" s="182" customFormat="1" ht="15.75"/>
    <row r="79" s="182" customFormat="1" ht="15.75"/>
    <row r="80" s="182" customFormat="1" ht="15.75"/>
    <row r="81" s="182" customFormat="1" ht="15.75"/>
    <row r="82" s="182" customFormat="1" ht="15.75"/>
    <row r="83" s="182" customFormat="1" ht="15.75"/>
    <row r="84" s="182" customFormat="1" ht="15.75"/>
    <row r="85" s="182" customFormat="1" ht="15.75"/>
    <row r="86" s="182" customFormat="1" ht="15.75"/>
    <row r="87" s="182" customFormat="1" ht="15.75"/>
    <row r="88" s="182" customFormat="1" ht="15.75"/>
    <row r="89" s="182" customFormat="1" ht="15.75"/>
    <row r="90" s="182" customFormat="1" ht="15.75"/>
    <row r="91" s="182" customFormat="1" ht="15.75"/>
    <row r="92" s="182" customFormat="1" ht="15.75"/>
    <row r="93" s="182" customFormat="1" ht="15.75"/>
    <row r="94" s="182" customFormat="1" ht="15.75"/>
    <row r="95" s="182" customFormat="1" ht="15.75"/>
    <row r="96" s="182" customFormat="1" ht="15.75"/>
    <row r="97" s="182" customFormat="1" ht="15.75"/>
    <row r="98" s="182" customFormat="1" ht="15.75"/>
    <row r="99" s="182" customFormat="1" ht="15.75"/>
    <row r="100" s="182" customFormat="1" ht="15.75"/>
    <row r="101" s="182" customFormat="1" ht="15.75"/>
    <row r="102" s="182" customFormat="1" ht="15.75"/>
    <row r="103" s="182" customFormat="1" ht="15.75"/>
    <row r="104" s="182" customFormat="1" ht="15.75"/>
    <row r="105" s="182" customFormat="1" ht="15.75"/>
    <row r="106" s="182" customFormat="1" ht="15.75"/>
    <row r="107" s="182" customFormat="1" ht="15.75"/>
  </sheetData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F211"/>
  <sheetViews>
    <sheetView topLeftCell="A3" workbookViewId="0">
      <selection activeCell="B5" sqref="B5"/>
    </sheetView>
  </sheetViews>
  <sheetFormatPr defaultRowHeight="12.75"/>
  <cols>
    <col min="1" max="3" width="9.140625" style="125"/>
    <col min="4" max="4" width="60.85546875" style="125" customWidth="1"/>
    <col min="5" max="5" width="9.140625" style="134"/>
    <col min="6" max="16384" width="9.140625" style="125"/>
  </cols>
  <sheetData>
    <row r="1" spans="1:6" ht="15">
      <c r="B1" s="109"/>
    </row>
    <row r="2" spans="1:6" s="135" customFormat="1" ht="16.5">
      <c r="B2" s="135" t="s">
        <v>493</v>
      </c>
      <c r="D2" s="136"/>
      <c r="E2" s="136"/>
      <c r="F2" s="137"/>
    </row>
    <row r="3" spans="1:6" s="138" customFormat="1" ht="16.5">
      <c r="D3" s="139"/>
      <c r="E3" s="135"/>
    </row>
    <row r="4" spans="1:6" s="138" customFormat="1" ht="16.5">
      <c r="B4" s="123" t="s">
        <v>480</v>
      </c>
      <c r="C4" s="123"/>
      <c r="D4" s="123"/>
      <c r="E4" s="135"/>
    </row>
    <row r="5" spans="1:6" ht="15.75">
      <c r="B5" s="124"/>
      <c r="C5" s="124"/>
    </row>
    <row r="6" spans="1:6" ht="16.5">
      <c r="B6" s="126" t="s">
        <v>481</v>
      </c>
      <c r="C6" s="126" t="s">
        <v>482</v>
      </c>
      <c r="D6" s="127" t="s">
        <v>483</v>
      </c>
    </row>
    <row r="7" spans="1:6" ht="15.75">
      <c r="A7" s="140"/>
      <c r="B7" s="128">
        <v>1</v>
      </c>
      <c r="C7" s="128"/>
      <c r="D7" s="129" t="s">
        <v>484</v>
      </c>
    </row>
    <row r="8" spans="1:6" ht="15.75">
      <c r="A8" s="140"/>
      <c r="B8" s="130"/>
      <c r="C8" s="130" t="s">
        <v>147</v>
      </c>
      <c r="D8" s="131" t="s">
        <v>484</v>
      </c>
    </row>
    <row r="9" spans="1:6" ht="15.75">
      <c r="A9" s="140"/>
      <c r="B9" s="130"/>
      <c r="C9" s="130" t="s">
        <v>148</v>
      </c>
      <c r="D9" s="131" t="s">
        <v>485</v>
      </c>
    </row>
    <row r="10" spans="1:6" ht="15.75">
      <c r="A10" s="140"/>
      <c r="B10" s="128">
        <v>3</v>
      </c>
      <c r="C10" s="128"/>
      <c r="D10" s="129" t="s">
        <v>486</v>
      </c>
    </row>
    <row r="11" spans="1:6" ht="15.75">
      <c r="A11" s="140"/>
      <c r="B11" s="130"/>
      <c r="C11" s="130" t="s">
        <v>163</v>
      </c>
      <c r="D11" s="131" t="s">
        <v>486</v>
      </c>
    </row>
    <row r="12" spans="1:6" ht="15.75">
      <c r="A12" s="140"/>
      <c r="B12" s="128">
        <v>4</v>
      </c>
      <c r="C12" s="128"/>
      <c r="D12" s="129" t="s">
        <v>439</v>
      </c>
    </row>
    <row r="13" spans="1:6" ht="15.75">
      <c r="A13" s="140"/>
      <c r="B13" s="130"/>
      <c r="C13" s="130" t="s">
        <v>473</v>
      </c>
      <c r="D13" s="132" t="s">
        <v>439</v>
      </c>
    </row>
    <row r="14" spans="1:6" ht="15.75">
      <c r="A14" s="140"/>
      <c r="B14" s="130"/>
      <c r="C14" s="130" t="s">
        <v>211</v>
      </c>
      <c r="D14" s="132" t="s">
        <v>440</v>
      </c>
    </row>
    <row r="15" spans="1:6" ht="15.75">
      <c r="A15" s="140"/>
      <c r="B15" s="128">
        <v>5</v>
      </c>
      <c r="C15" s="128"/>
      <c r="D15" s="129" t="s">
        <v>487</v>
      </c>
    </row>
    <row r="16" spans="1:6" ht="31.5">
      <c r="A16" s="140"/>
      <c r="B16" s="128"/>
      <c r="C16" s="130" t="s">
        <v>357</v>
      </c>
      <c r="D16" s="132" t="s">
        <v>441</v>
      </c>
    </row>
    <row r="17" spans="1:4" ht="15.75">
      <c r="A17" s="140"/>
      <c r="B17" s="130"/>
      <c r="C17" s="130" t="s">
        <v>474</v>
      </c>
      <c r="D17" s="132" t="s">
        <v>442</v>
      </c>
    </row>
    <row r="18" spans="1:4" ht="15.75">
      <c r="A18" s="140"/>
      <c r="B18" s="130"/>
      <c r="C18" s="130" t="s">
        <v>475</v>
      </c>
      <c r="D18" s="132"/>
    </row>
    <row r="19" spans="1:4" ht="15.75">
      <c r="A19" s="140"/>
      <c r="B19" s="130"/>
      <c r="C19" s="130" t="s">
        <v>189</v>
      </c>
      <c r="D19" s="132" t="s">
        <v>488</v>
      </c>
    </row>
    <row r="20" spans="1:4" ht="15.75">
      <c r="A20" s="140"/>
      <c r="B20" s="130"/>
      <c r="C20" s="130" t="s">
        <v>169</v>
      </c>
      <c r="D20" s="132" t="s">
        <v>444</v>
      </c>
    </row>
    <row r="21" spans="1:4" ht="15.75">
      <c r="A21" s="140"/>
      <c r="B21" s="130"/>
      <c r="C21" s="130" t="s">
        <v>476</v>
      </c>
      <c r="D21" s="133" t="s">
        <v>445</v>
      </c>
    </row>
    <row r="22" spans="1:4" ht="15.75">
      <c r="A22" s="140"/>
      <c r="B22" s="128">
        <v>6</v>
      </c>
      <c r="C22" s="128"/>
      <c r="D22" s="129" t="s">
        <v>489</v>
      </c>
    </row>
    <row r="23" spans="1:4" ht="15.75">
      <c r="A23" s="140"/>
      <c r="B23" s="130"/>
      <c r="C23" s="130" t="s">
        <v>477</v>
      </c>
      <c r="D23" s="131" t="s">
        <v>489</v>
      </c>
    </row>
    <row r="24" spans="1:4" ht="15.75">
      <c r="A24" s="140"/>
      <c r="B24" s="130"/>
      <c r="C24" s="130" t="s">
        <v>387</v>
      </c>
      <c r="D24" s="131" t="s">
        <v>447</v>
      </c>
    </row>
    <row r="25" spans="1:4" ht="31.5">
      <c r="A25" s="140"/>
      <c r="B25" s="128">
        <v>7</v>
      </c>
      <c r="C25" s="128"/>
      <c r="D25" s="129" t="s">
        <v>490</v>
      </c>
    </row>
    <row r="26" spans="1:4" ht="31.5">
      <c r="A26" s="140"/>
      <c r="B26" s="130"/>
      <c r="C26" s="130" t="s">
        <v>254</v>
      </c>
      <c r="D26" s="131" t="s">
        <v>490</v>
      </c>
    </row>
    <row r="27" spans="1:4" ht="15.75">
      <c r="A27" s="140"/>
      <c r="B27" s="128">
        <v>8</v>
      </c>
      <c r="C27" s="128"/>
      <c r="D27" s="129" t="s">
        <v>491</v>
      </c>
    </row>
    <row r="28" spans="1:4" ht="15.75">
      <c r="A28" s="140"/>
      <c r="B28" s="130"/>
      <c r="C28" s="130" t="s">
        <v>478</v>
      </c>
      <c r="D28" s="132" t="s">
        <v>448</v>
      </c>
    </row>
    <row r="29" spans="1:4" ht="15.75">
      <c r="A29" s="140"/>
      <c r="B29" s="130"/>
      <c r="C29" s="130" t="s">
        <v>337</v>
      </c>
      <c r="D29" s="132" t="s">
        <v>449</v>
      </c>
    </row>
    <row r="30" spans="1:4" ht="15.75">
      <c r="A30" s="140"/>
      <c r="B30" s="130"/>
      <c r="C30" s="130" t="s">
        <v>338</v>
      </c>
      <c r="D30" s="132" t="s">
        <v>450</v>
      </c>
    </row>
    <row r="31" spans="1:4" ht="15.75">
      <c r="A31" s="140"/>
      <c r="B31" s="130"/>
      <c r="C31" s="130" t="s">
        <v>479</v>
      </c>
      <c r="D31" s="132" t="s">
        <v>492</v>
      </c>
    </row>
    <row r="32" spans="1:4" ht="15.75">
      <c r="B32" s="141"/>
      <c r="C32" s="141"/>
      <c r="D32" s="142"/>
    </row>
    <row r="33" spans="2:4">
      <c r="B33" s="143"/>
      <c r="C33" s="143"/>
      <c r="D33" s="142"/>
    </row>
    <row r="34" spans="2:4">
      <c r="B34" s="143"/>
      <c r="C34" s="143"/>
      <c r="D34" s="142"/>
    </row>
    <row r="35" spans="2:4">
      <c r="B35" s="143"/>
      <c r="C35" s="143"/>
      <c r="D35" s="142"/>
    </row>
    <row r="36" spans="2:4">
      <c r="B36" s="143"/>
      <c r="C36" s="143"/>
      <c r="D36" s="142"/>
    </row>
    <row r="37" spans="2:4">
      <c r="B37" s="143"/>
      <c r="C37" s="143"/>
      <c r="D37" s="142"/>
    </row>
    <row r="38" spans="2:4">
      <c r="B38" s="143"/>
      <c r="C38" s="143"/>
      <c r="D38" s="142"/>
    </row>
    <row r="39" spans="2:4">
      <c r="B39" s="143"/>
      <c r="C39" s="143"/>
      <c r="D39" s="142"/>
    </row>
    <row r="40" spans="2:4">
      <c r="B40" s="143"/>
      <c r="C40" s="143"/>
      <c r="D40" s="142"/>
    </row>
    <row r="41" spans="2:4">
      <c r="B41" s="143"/>
      <c r="C41" s="143"/>
      <c r="D41" s="142"/>
    </row>
    <row r="42" spans="2:4">
      <c r="B42" s="143"/>
      <c r="C42" s="143"/>
      <c r="D42" s="142"/>
    </row>
    <row r="43" spans="2:4">
      <c r="B43" s="143"/>
      <c r="C43" s="143"/>
      <c r="D43" s="142"/>
    </row>
    <row r="44" spans="2:4">
      <c r="B44" s="143"/>
      <c r="C44" s="143"/>
      <c r="D44" s="142"/>
    </row>
    <row r="45" spans="2:4">
      <c r="B45" s="143"/>
      <c r="C45" s="143"/>
      <c r="D45" s="142"/>
    </row>
    <row r="46" spans="2:4">
      <c r="B46" s="143"/>
      <c r="C46" s="143"/>
      <c r="D46" s="142"/>
    </row>
    <row r="47" spans="2:4">
      <c r="B47" s="143"/>
      <c r="C47" s="143"/>
      <c r="D47" s="142"/>
    </row>
    <row r="48" spans="2:4">
      <c r="B48" s="143"/>
      <c r="C48" s="143"/>
      <c r="D48" s="142"/>
    </row>
    <row r="49" spans="2:4">
      <c r="B49" s="143"/>
      <c r="C49" s="143"/>
      <c r="D49" s="142"/>
    </row>
    <row r="50" spans="2:4">
      <c r="B50" s="143"/>
      <c r="C50" s="143"/>
      <c r="D50" s="142"/>
    </row>
    <row r="51" spans="2:4">
      <c r="B51" s="143"/>
      <c r="C51" s="143"/>
      <c r="D51" s="142"/>
    </row>
    <row r="52" spans="2:4">
      <c r="B52" s="143"/>
      <c r="C52" s="143"/>
      <c r="D52" s="142"/>
    </row>
    <row r="53" spans="2:4">
      <c r="B53" s="143"/>
      <c r="C53" s="143"/>
      <c r="D53" s="142"/>
    </row>
    <row r="54" spans="2:4">
      <c r="B54" s="143"/>
      <c r="C54" s="143"/>
      <c r="D54" s="142"/>
    </row>
    <row r="55" spans="2:4">
      <c r="B55" s="143"/>
      <c r="C55" s="143"/>
      <c r="D55" s="142"/>
    </row>
    <row r="56" spans="2:4">
      <c r="B56" s="143"/>
      <c r="C56" s="143"/>
      <c r="D56" s="142"/>
    </row>
    <row r="57" spans="2:4">
      <c r="B57" s="143"/>
      <c r="C57" s="143"/>
      <c r="D57" s="142"/>
    </row>
    <row r="58" spans="2:4">
      <c r="D58" s="142"/>
    </row>
    <row r="59" spans="2:4">
      <c r="D59" s="142"/>
    </row>
    <row r="60" spans="2:4">
      <c r="D60" s="142"/>
    </row>
    <row r="61" spans="2:4">
      <c r="D61" s="142"/>
    </row>
    <row r="62" spans="2:4">
      <c r="D62" s="142"/>
    </row>
    <row r="63" spans="2:4">
      <c r="D63" s="142"/>
    </row>
    <row r="64" spans="2:4">
      <c r="D64" s="142"/>
    </row>
    <row r="65" spans="4:4">
      <c r="D65" s="142"/>
    </row>
    <row r="66" spans="4:4">
      <c r="D66" s="142"/>
    </row>
    <row r="67" spans="4:4">
      <c r="D67" s="142"/>
    </row>
    <row r="68" spans="4:4">
      <c r="D68" s="142"/>
    </row>
    <row r="69" spans="4:4">
      <c r="D69" s="142"/>
    </row>
    <row r="70" spans="4:4">
      <c r="D70" s="142"/>
    </row>
    <row r="71" spans="4:4">
      <c r="D71" s="142"/>
    </row>
    <row r="72" spans="4:4">
      <c r="D72" s="142"/>
    </row>
    <row r="73" spans="4:4">
      <c r="D73" s="142"/>
    </row>
    <row r="74" spans="4:4">
      <c r="D74" s="142"/>
    </row>
    <row r="75" spans="4:4">
      <c r="D75" s="142"/>
    </row>
    <row r="76" spans="4:4">
      <c r="D76" s="142"/>
    </row>
    <row r="77" spans="4:4">
      <c r="D77" s="142"/>
    </row>
    <row r="78" spans="4:4">
      <c r="D78" s="142"/>
    </row>
    <row r="79" spans="4:4">
      <c r="D79" s="142"/>
    </row>
    <row r="80" spans="4:4">
      <c r="D80" s="142"/>
    </row>
    <row r="81" spans="4:4">
      <c r="D81" s="142"/>
    </row>
    <row r="82" spans="4:4">
      <c r="D82" s="142"/>
    </row>
    <row r="83" spans="4:4">
      <c r="D83" s="142"/>
    </row>
    <row r="84" spans="4:4">
      <c r="D84" s="142"/>
    </row>
    <row r="85" spans="4:4">
      <c r="D85" s="142"/>
    </row>
    <row r="86" spans="4:4">
      <c r="D86" s="142"/>
    </row>
    <row r="87" spans="4:4">
      <c r="D87" s="142"/>
    </row>
    <row r="88" spans="4:4">
      <c r="D88" s="142"/>
    </row>
    <row r="89" spans="4:4">
      <c r="D89" s="142"/>
    </row>
    <row r="90" spans="4:4">
      <c r="D90" s="142"/>
    </row>
    <row r="91" spans="4:4">
      <c r="D91" s="142"/>
    </row>
    <row r="92" spans="4:4">
      <c r="D92" s="142"/>
    </row>
    <row r="93" spans="4:4">
      <c r="D93" s="142"/>
    </row>
    <row r="94" spans="4:4">
      <c r="D94" s="142"/>
    </row>
    <row r="95" spans="4:4">
      <c r="D95" s="142"/>
    </row>
    <row r="96" spans="4:4">
      <c r="D96" s="142"/>
    </row>
    <row r="97" spans="4:4">
      <c r="D97" s="142"/>
    </row>
    <row r="98" spans="4:4">
      <c r="D98" s="142"/>
    </row>
    <row r="99" spans="4:4">
      <c r="D99" s="142"/>
    </row>
    <row r="100" spans="4:4">
      <c r="D100" s="142"/>
    </row>
    <row r="101" spans="4:4">
      <c r="D101" s="142"/>
    </row>
    <row r="102" spans="4:4">
      <c r="D102" s="142"/>
    </row>
    <row r="103" spans="4:4">
      <c r="D103" s="142"/>
    </row>
    <row r="104" spans="4:4">
      <c r="D104" s="142"/>
    </row>
    <row r="105" spans="4:4">
      <c r="D105" s="142"/>
    </row>
    <row r="106" spans="4:4">
      <c r="D106" s="142"/>
    </row>
    <row r="107" spans="4:4">
      <c r="D107" s="142"/>
    </row>
    <row r="108" spans="4:4">
      <c r="D108" s="142"/>
    </row>
    <row r="109" spans="4:4">
      <c r="D109" s="142"/>
    </row>
    <row r="110" spans="4:4">
      <c r="D110" s="142"/>
    </row>
    <row r="111" spans="4:4">
      <c r="D111" s="142"/>
    </row>
    <row r="112" spans="4:4">
      <c r="D112" s="142"/>
    </row>
    <row r="113" spans="4:4">
      <c r="D113" s="142"/>
    </row>
    <row r="114" spans="4:4">
      <c r="D114" s="142"/>
    </row>
    <row r="115" spans="4:4">
      <c r="D115" s="142"/>
    </row>
    <row r="116" spans="4:4">
      <c r="D116" s="142"/>
    </row>
    <row r="117" spans="4:4">
      <c r="D117" s="142"/>
    </row>
    <row r="118" spans="4:4">
      <c r="D118" s="142"/>
    </row>
    <row r="119" spans="4:4">
      <c r="D119" s="142"/>
    </row>
    <row r="120" spans="4:4">
      <c r="D120" s="142"/>
    </row>
    <row r="121" spans="4:4">
      <c r="D121" s="142"/>
    </row>
    <row r="122" spans="4:4">
      <c r="D122" s="142"/>
    </row>
    <row r="123" spans="4:4">
      <c r="D123" s="142"/>
    </row>
    <row r="124" spans="4:4">
      <c r="D124" s="142"/>
    </row>
    <row r="125" spans="4:4">
      <c r="D125" s="142"/>
    </row>
    <row r="126" spans="4:4">
      <c r="D126" s="142"/>
    </row>
    <row r="127" spans="4:4">
      <c r="D127" s="142"/>
    </row>
    <row r="128" spans="4:4">
      <c r="D128" s="142"/>
    </row>
    <row r="129" spans="4:4">
      <c r="D129" s="142"/>
    </row>
    <row r="130" spans="4:4">
      <c r="D130" s="142"/>
    </row>
    <row r="131" spans="4:4">
      <c r="D131" s="142"/>
    </row>
    <row r="132" spans="4:4">
      <c r="D132" s="142"/>
    </row>
    <row r="133" spans="4:4">
      <c r="D133" s="142"/>
    </row>
    <row r="134" spans="4:4">
      <c r="D134" s="142"/>
    </row>
    <row r="135" spans="4:4">
      <c r="D135" s="142"/>
    </row>
    <row r="136" spans="4:4">
      <c r="D136" s="142"/>
    </row>
    <row r="137" spans="4:4">
      <c r="D137" s="142"/>
    </row>
    <row r="138" spans="4:4">
      <c r="D138" s="142"/>
    </row>
    <row r="139" spans="4:4">
      <c r="D139" s="142"/>
    </row>
    <row r="140" spans="4:4">
      <c r="D140" s="142"/>
    </row>
    <row r="141" spans="4:4">
      <c r="D141" s="142"/>
    </row>
    <row r="142" spans="4:4">
      <c r="D142" s="142"/>
    </row>
    <row r="143" spans="4:4">
      <c r="D143" s="142"/>
    </row>
    <row r="144" spans="4:4">
      <c r="D144" s="142"/>
    </row>
    <row r="145" spans="4:4">
      <c r="D145" s="142"/>
    </row>
    <row r="146" spans="4:4">
      <c r="D146" s="142"/>
    </row>
    <row r="147" spans="4:4">
      <c r="D147" s="142"/>
    </row>
    <row r="148" spans="4:4">
      <c r="D148" s="142"/>
    </row>
    <row r="149" spans="4:4">
      <c r="D149" s="142"/>
    </row>
    <row r="150" spans="4:4">
      <c r="D150" s="142"/>
    </row>
    <row r="151" spans="4:4">
      <c r="D151" s="142"/>
    </row>
    <row r="152" spans="4:4">
      <c r="D152" s="142"/>
    </row>
    <row r="153" spans="4:4">
      <c r="D153" s="142"/>
    </row>
    <row r="154" spans="4:4">
      <c r="D154" s="142"/>
    </row>
    <row r="155" spans="4:4">
      <c r="D155" s="142"/>
    </row>
    <row r="156" spans="4:4">
      <c r="D156" s="142"/>
    </row>
    <row r="157" spans="4:4">
      <c r="D157" s="142"/>
    </row>
    <row r="158" spans="4:4">
      <c r="D158" s="142"/>
    </row>
    <row r="159" spans="4:4">
      <c r="D159" s="142"/>
    </row>
    <row r="160" spans="4:4">
      <c r="D160" s="142"/>
    </row>
    <row r="161" spans="4:4">
      <c r="D161" s="142"/>
    </row>
    <row r="162" spans="4:4">
      <c r="D162" s="142"/>
    </row>
    <row r="163" spans="4:4">
      <c r="D163" s="142"/>
    </row>
    <row r="164" spans="4:4">
      <c r="D164" s="142"/>
    </row>
    <row r="165" spans="4:4">
      <c r="D165" s="142"/>
    </row>
    <row r="166" spans="4:4">
      <c r="D166" s="142"/>
    </row>
    <row r="167" spans="4:4">
      <c r="D167" s="142"/>
    </row>
    <row r="168" spans="4:4">
      <c r="D168" s="142"/>
    </row>
    <row r="169" spans="4:4">
      <c r="D169" s="142"/>
    </row>
    <row r="170" spans="4:4">
      <c r="D170" s="142"/>
    </row>
    <row r="171" spans="4:4">
      <c r="D171" s="142"/>
    </row>
    <row r="172" spans="4:4">
      <c r="D172" s="142"/>
    </row>
    <row r="173" spans="4:4">
      <c r="D173" s="142"/>
    </row>
    <row r="174" spans="4:4">
      <c r="D174" s="142"/>
    </row>
    <row r="175" spans="4:4">
      <c r="D175" s="142"/>
    </row>
    <row r="176" spans="4:4">
      <c r="D176" s="142"/>
    </row>
    <row r="177" spans="4:4">
      <c r="D177" s="142"/>
    </row>
    <row r="178" spans="4:4">
      <c r="D178" s="142"/>
    </row>
    <row r="179" spans="4:4">
      <c r="D179" s="142"/>
    </row>
    <row r="180" spans="4:4">
      <c r="D180" s="142"/>
    </row>
    <row r="181" spans="4:4">
      <c r="D181" s="142"/>
    </row>
    <row r="182" spans="4:4">
      <c r="D182" s="142"/>
    </row>
    <row r="183" spans="4:4">
      <c r="D183" s="142"/>
    </row>
    <row r="184" spans="4:4">
      <c r="D184" s="142"/>
    </row>
    <row r="185" spans="4:4">
      <c r="D185" s="142"/>
    </row>
    <row r="186" spans="4:4">
      <c r="D186" s="142"/>
    </row>
    <row r="187" spans="4:4">
      <c r="D187" s="142"/>
    </row>
    <row r="188" spans="4:4">
      <c r="D188" s="142"/>
    </row>
    <row r="189" spans="4:4">
      <c r="D189" s="142"/>
    </row>
    <row r="190" spans="4:4">
      <c r="D190" s="142"/>
    </row>
    <row r="191" spans="4:4">
      <c r="D191" s="142"/>
    </row>
    <row r="192" spans="4:4">
      <c r="D192" s="142"/>
    </row>
    <row r="193" spans="4:4">
      <c r="D193" s="142"/>
    </row>
    <row r="194" spans="4:4">
      <c r="D194" s="142"/>
    </row>
    <row r="195" spans="4:4">
      <c r="D195" s="142"/>
    </row>
    <row r="196" spans="4:4">
      <c r="D196" s="142"/>
    </row>
    <row r="197" spans="4:4">
      <c r="D197" s="142"/>
    </row>
    <row r="198" spans="4:4">
      <c r="D198" s="142"/>
    </row>
    <row r="199" spans="4:4">
      <c r="D199" s="142"/>
    </row>
    <row r="200" spans="4:4">
      <c r="D200" s="142"/>
    </row>
    <row r="201" spans="4:4">
      <c r="D201" s="142"/>
    </row>
    <row r="202" spans="4:4">
      <c r="D202" s="142"/>
    </row>
    <row r="203" spans="4:4">
      <c r="D203" s="142"/>
    </row>
    <row r="204" spans="4:4">
      <c r="D204" s="142"/>
    </row>
    <row r="205" spans="4:4">
      <c r="D205" s="142"/>
    </row>
    <row r="206" spans="4:4">
      <c r="D206" s="142"/>
    </row>
    <row r="207" spans="4:4">
      <c r="D207" s="142"/>
    </row>
    <row r="208" spans="4:4">
      <c r="D208" s="142"/>
    </row>
    <row r="209" spans="4:4">
      <c r="D209" s="142"/>
    </row>
    <row r="210" spans="4:4">
      <c r="D210" s="142"/>
    </row>
    <row r="211" spans="4:4">
      <c r="D211" s="142"/>
    </row>
  </sheetData>
  <printOptions horizontalCentered="1"/>
  <pageMargins left="0.27559055118110237" right="0.23622047244094491" top="0.56000000000000005" bottom="0.5799999999999999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B2:S12"/>
  <sheetViews>
    <sheetView workbookViewId="0">
      <selection activeCell="B5" sqref="B5"/>
    </sheetView>
  </sheetViews>
  <sheetFormatPr defaultRowHeight="13.5"/>
  <cols>
    <col min="1" max="1" width="1" style="97" customWidth="1"/>
    <col min="2" max="2" width="3.140625" style="97" customWidth="1"/>
    <col min="3" max="3" width="9.28515625" style="97" customWidth="1"/>
    <col min="4" max="4" width="9.7109375" style="97" customWidth="1"/>
    <col min="5" max="5" width="8.7109375" style="97" customWidth="1"/>
    <col min="6" max="6" width="9.5703125" style="97" customWidth="1"/>
    <col min="7" max="7" width="12.28515625" style="97" customWidth="1"/>
    <col min="8" max="8" width="9" style="97" customWidth="1"/>
    <col min="9" max="9" width="5.42578125" style="97" customWidth="1"/>
    <col min="10" max="10" width="8" style="97" customWidth="1"/>
    <col min="11" max="11" width="12.7109375" style="97" customWidth="1"/>
    <col min="12" max="12" width="7.42578125" style="97" customWidth="1"/>
    <col min="13" max="13" width="8" style="97" customWidth="1"/>
    <col min="14" max="14" width="6.42578125" style="97" customWidth="1"/>
    <col min="15" max="15" width="12.7109375" style="97" customWidth="1"/>
    <col min="16" max="16" width="5.42578125" style="97" customWidth="1"/>
    <col min="17" max="17" width="3.7109375" style="98" customWidth="1"/>
    <col min="18" max="18" width="4" style="98" customWidth="1"/>
    <col min="19" max="19" width="6.140625" style="97" customWidth="1"/>
    <col min="20" max="20" width="1.5703125" style="97" customWidth="1"/>
    <col min="21" max="16384" width="9.140625" style="97"/>
  </cols>
  <sheetData>
    <row r="2" spans="2:19" ht="34.5" hidden="1" customHeight="1"/>
    <row r="3" spans="2:19" ht="54" customHeight="1">
      <c r="B3" s="99" t="s">
        <v>107</v>
      </c>
      <c r="C3" s="100" t="s">
        <v>121</v>
      </c>
      <c r="D3" s="96" t="s">
        <v>423</v>
      </c>
      <c r="E3" s="96" t="s">
        <v>424</v>
      </c>
      <c r="F3" s="96"/>
      <c r="G3" s="96"/>
      <c r="H3" s="96" t="s">
        <v>425</v>
      </c>
      <c r="I3" s="101"/>
      <c r="J3" s="101"/>
      <c r="K3" s="96" t="s">
        <v>426</v>
      </c>
      <c r="L3" s="96"/>
      <c r="M3" s="96"/>
      <c r="N3" s="96"/>
      <c r="O3" s="96"/>
      <c r="P3" s="96"/>
      <c r="Q3" s="96"/>
      <c r="R3" s="101"/>
      <c r="S3" s="101"/>
    </row>
    <row r="4" spans="2:19" ht="44.25" customHeight="1">
      <c r="B4" s="99" t="s">
        <v>108</v>
      </c>
      <c r="C4" s="100" t="s">
        <v>122</v>
      </c>
      <c r="D4" s="96" t="s">
        <v>427</v>
      </c>
      <c r="E4" s="96" t="s">
        <v>139</v>
      </c>
      <c r="F4" s="96"/>
      <c r="G4" s="96"/>
      <c r="H4" s="96" t="s">
        <v>428</v>
      </c>
      <c r="I4" s="101"/>
      <c r="J4" s="101"/>
      <c r="K4" s="96" t="s">
        <v>429</v>
      </c>
      <c r="L4" s="96" t="s">
        <v>143</v>
      </c>
      <c r="M4" s="96"/>
      <c r="N4" s="96"/>
      <c r="O4" s="96"/>
      <c r="P4" s="96"/>
      <c r="Q4" s="96"/>
      <c r="R4" s="101"/>
      <c r="S4" s="101"/>
    </row>
    <row r="5" spans="2:19" ht="44.25" customHeight="1">
      <c r="B5" s="99" t="s">
        <v>109</v>
      </c>
      <c r="C5" s="100" t="s">
        <v>123</v>
      </c>
      <c r="D5" s="96" t="s">
        <v>427</v>
      </c>
      <c r="E5" s="96" t="s">
        <v>139</v>
      </c>
      <c r="F5" s="96" t="s">
        <v>140</v>
      </c>
      <c r="G5" s="96"/>
      <c r="H5" s="96"/>
      <c r="I5" s="96" t="s">
        <v>430</v>
      </c>
      <c r="J5" s="96" t="s">
        <v>431</v>
      </c>
      <c r="K5" s="96" t="s">
        <v>142</v>
      </c>
      <c r="L5" s="96"/>
      <c r="M5" s="96" t="s">
        <v>144</v>
      </c>
      <c r="N5" s="96" t="s">
        <v>145</v>
      </c>
      <c r="O5" s="96"/>
      <c r="P5" s="96"/>
      <c r="Q5" s="96"/>
      <c r="R5" s="101"/>
      <c r="S5" s="101"/>
    </row>
    <row r="6" spans="2:19" ht="44.25" customHeight="1">
      <c r="B6" s="99" t="s">
        <v>110</v>
      </c>
      <c r="C6" s="100" t="s">
        <v>124</v>
      </c>
      <c r="D6" s="96" t="s">
        <v>427</v>
      </c>
      <c r="E6" s="96" t="s">
        <v>139</v>
      </c>
      <c r="F6" s="96" t="s">
        <v>140</v>
      </c>
      <c r="G6" s="96"/>
      <c r="H6" s="96"/>
      <c r="I6" s="96"/>
      <c r="J6" s="96" t="s">
        <v>431</v>
      </c>
      <c r="K6" s="96" t="s">
        <v>142</v>
      </c>
      <c r="L6" s="96"/>
      <c r="M6" s="96"/>
      <c r="N6" s="96" t="s">
        <v>145</v>
      </c>
      <c r="O6" s="96"/>
      <c r="P6" s="96"/>
      <c r="Q6" s="96"/>
      <c r="R6" s="101"/>
      <c r="S6" s="101"/>
    </row>
    <row r="7" spans="2:19" ht="44.25" customHeight="1">
      <c r="B7" s="99" t="s">
        <v>111</v>
      </c>
      <c r="C7" s="100" t="s">
        <v>125</v>
      </c>
      <c r="D7" s="96" t="s">
        <v>427</v>
      </c>
      <c r="E7" s="96" t="s">
        <v>139</v>
      </c>
      <c r="F7" s="96" t="s">
        <v>140</v>
      </c>
      <c r="G7" s="96"/>
      <c r="H7" s="96"/>
      <c r="I7" s="96"/>
      <c r="J7" s="96"/>
      <c r="K7" s="96" t="s">
        <v>142</v>
      </c>
      <c r="L7" s="96" t="s">
        <v>143</v>
      </c>
      <c r="M7" s="96"/>
      <c r="N7" s="96" t="s">
        <v>145</v>
      </c>
      <c r="O7" s="96"/>
      <c r="P7" s="96"/>
      <c r="Q7" s="96"/>
      <c r="R7" s="101"/>
      <c r="S7" s="101"/>
    </row>
    <row r="8" spans="2:19" ht="44.25" customHeight="1">
      <c r="B8" s="99" t="s">
        <v>112</v>
      </c>
      <c r="C8" s="100" t="s">
        <v>126</v>
      </c>
      <c r="D8" s="96" t="s">
        <v>427</v>
      </c>
      <c r="E8" s="96" t="s">
        <v>139</v>
      </c>
      <c r="F8" s="96"/>
      <c r="G8" s="96"/>
      <c r="H8" s="96"/>
      <c r="I8" s="96"/>
      <c r="J8" s="96"/>
      <c r="K8" s="96"/>
      <c r="L8" s="96"/>
      <c r="M8" s="96"/>
      <c r="N8" s="96"/>
      <c r="O8" s="96"/>
      <c r="P8" s="96" t="s">
        <v>432</v>
      </c>
      <c r="Q8" s="96" t="s">
        <v>433</v>
      </c>
      <c r="R8" s="101" t="s">
        <v>434</v>
      </c>
      <c r="S8" s="96" t="s">
        <v>436</v>
      </c>
    </row>
    <row r="9" spans="2:19" ht="54" customHeight="1">
      <c r="B9" s="99" t="s">
        <v>113</v>
      </c>
      <c r="C9" s="100" t="s">
        <v>127</v>
      </c>
      <c r="D9" s="96" t="s">
        <v>427</v>
      </c>
      <c r="E9" s="96" t="s">
        <v>139</v>
      </c>
      <c r="F9" s="96"/>
      <c r="G9" s="96"/>
      <c r="H9" s="96" t="s">
        <v>435</v>
      </c>
      <c r="I9" s="96"/>
      <c r="J9" s="96"/>
      <c r="K9" s="96" t="s">
        <v>142</v>
      </c>
      <c r="L9" s="96"/>
      <c r="M9" s="96"/>
      <c r="N9" s="96" t="s">
        <v>145</v>
      </c>
      <c r="O9" s="96"/>
      <c r="P9" s="96"/>
      <c r="Q9" s="96"/>
      <c r="R9" s="101"/>
      <c r="S9" s="101"/>
    </row>
    <row r="10" spans="2:19" ht="44.25" customHeight="1">
      <c r="B10" s="99" t="s">
        <v>114</v>
      </c>
      <c r="C10" s="100" t="s">
        <v>128</v>
      </c>
      <c r="D10" s="96" t="s">
        <v>427</v>
      </c>
      <c r="E10" s="96" t="s">
        <v>139</v>
      </c>
      <c r="F10" s="96"/>
      <c r="G10" s="96"/>
      <c r="H10" s="96"/>
      <c r="I10" s="96"/>
      <c r="J10" s="96"/>
      <c r="K10" s="96" t="s">
        <v>142</v>
      </c>
      <c r="L10" s="96"/>
      <c r="M10" s="96"/>
      <c r="N10" s="96" t="s">
        <v>145</v>
      </c>
      <c r="O10" s="96" t="s">
        <v>146</v>
      </c>
      <c r="P10" s="96"/>
      <c r="Q10" s="96"/>
      <c r="R10" s="101"/>
      <c r="S10" s="101"/>
    </row>
    <row r="11" spans="2:19" ht="44.25" customHeight="1">
      <c r="B11" s="99" t="s">
        <v>115</v>
      </c>
      <c r="C11" s="100" t="s">
        <v>129</v>
      </c>
      <c r="D11" s="96" t="s">
        <v>427</v>
      </c>
      <c r="E11" s="96" t="s">
        <v>139</v>
      </c>
      <c r="F11" s="96" t="s">
        <v>140</v>
      </c>
      <c r="G11" s="96" t="s">
        <v>141</v>
      </c>
      <c r="H11" s="96"/>
      <c r="I11" s="96"/>
      <c r="J11" s="96"/>
      <c r="K11" s="96" t="s">
        <v>142</v>
      </c>
      <c r="L11" s="96"/>
      <c r="M11" s="96"/>
      <c r="N11" s="96"/>
      <c r="O11" s="96" t="s">
        <v>146</v>
      </c>
      <c r="P11" s="96"/>
      <c r="Q11" s="96"/>
      <c r="R11" s="101"/>
      <c r="S11" s="101"/>
    </row>
    <row r="12" spans="2:19"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3"/>
    </row>
  </sheetData>
  <printOptions horizontalCentered="1"/>
  <pageMargins left="0.19685039370078741" right="0.19685039370078741" top="0.37" bottom="0.32" header="0.17" footer="0.16"/>
  <pageSetup paperSize="9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B1:S21"/>
  <sheetViews>
    <sheetView workbookViewId="0">
      <selection activeCell="B5" sqref="B5"/>
    </sheetView>
  </sheetViews>
  <sheetFormatPr defaultRowHeight="13.5"/>
  <cols>
    <col min="1" max="1" width="1" style="97" customWidth="1"/>
    <col min="2" max="2" width="2.28515625" style="97" customWidth="1"/>
    <col min="3" max="3" width="8.85546875" style="97" customWidth="1"/>
    <col min="4" max="4" width="9.7109375" style="97" customWidth="1"/>
    <col min="5" max="5" width="8.7109375" style="97" customWidth="1"/>
    <col min="6" max="6" width="7.42578125" style="97" customWidth="1"/>
    <col min="7" max="7" width="6.42578125" style="97" customWidth="1"/>
    <col min="8" max="8" width="9" style="97" customWidth="1"/>
    <col min="9" max="9" width="5.42578125" style="97" customWidth="1"/>
    <col min="10" max="10" width="8" style="97" customWidth="1"/>
    <col min="11" max="11" width="12.7109375" style="97" customWidth="1"/>
    <col min="12" max="12" width="7.42578125" style="97" customWidth="1"/>
    <col min="13" max="13" width="8" style="97" customWidth="1"/>
    <col min="14" max="14" width="6.42578125" style="97" customWidth="1"/>
    <col min="15" max="15" width="12.7109375" style="97" customWidth="1"/>
    <col min="16" max="16" width="5.42578125" style="97" customWidth="1"/>
    <col min="17" max="17" width="3.7109375" style="98" customWidth="1"/>
    <col min="18" max="18" width="4" style="98" customWidth="1"/>
    <col min="19" max="19" width="6.140625" style="97" customWidth="1"/>
    <col min="20" max="20" width="1.5703125" style="97" customWidth="1"/>
    <col min="21" max="16384" width="9.140625" style="97"/>
  </cols>
  <sheetData>
    <row r="1" spans="2:19" ht="6" customHeight="1"/>
    <row r="2" spans="2:19" ht="34.5" hidden="1" customHeight="1"/>
    <row r="3" spans="2:19" ht="54" customHeight="1">
      <c r="B3" s="104" t="s">
        <v>107</v>
      </c>
      <c r="C3" s="105" t="s">
        <v>121</v>
      </c>
      <c r="D3" s="96" t="s">
        <v>423</v>
      </c>
      <c r="E3" s="96" t="s">
        <v>424</v>
      </c>
      <c r="F3" s="96"/>
      <c r="G3" s="96"/>
      <c r="H3" s="96" t="s">
        <v>425</v>
      </c>
      <c r="I3" s="101"/>
      <c r="J3" s="101"/>
      <c r="K3" s="96" t="s">
        <v>426</v>
      </c>
      <c r="L3" s="96"/>
      <c r="M3" s="96"/>
      <c r="N3" s="96"/>
      <c r="O3" s="96"/>
      <c r="P3" s="96"/>
      <c r="Q3" s="96"/>
      <c r="R3" s="101"/>
      <c r="S3" s="101"/>
    </row>
    <row r="4" spans="2:19" ht="21" customHeight="1">
      <c r="B4" s="106"/>
      <c r="C4" s="107"/>
      <c r="D4" s="96">
        <v>111</v>
      </c>
      <c r="E4" s="96">
        <v>311</v>
      </c>
      <c r="F4" s="96"/>
      <c r="G4" s="96"/>
      <c r="H4" s="96">
        <v>112</v>
      </c>
      <c r="I4" s="101"/>
      <c r="J4" s="101"/>
      <c r="K4" s="96">
        <v>531</v>
      </c>
      <c r="L4" s="96"/>
      <c r="M4" s="96"/>
      <c r="N4" s="96"/>
      <c r="O4" s="96"/>
      <c r="P4" s="96"/>
      <c r="Q4" s="96"/>
      <c r="R4" s="101"/>
      <c r="S4" s="101"/>
    </row>
    <row r="5" spans="2:19" ht="44.25" customHeight="1">
      <c r="B5" s="104" t="s">
        <v>108</v>
      </c>
      <c r="C5" s="105" t="s">
        <v>122</v>
      </c>
      <c r="D5" s="96" t="s">
        <v>427</v>
      </c>
      <c r="E5" s="96" t="s">
        <v>139</v>
      </c>
      <c r="F5" s="96"/>
      <c r="G5" s="96"/>
      <c r="H5" s="96" t="s">
        <v>428</v>
      </c>
      <c r="I5" s="101"/>
      <c r="J5" s="101"/>
      <c r="K5" s="96" t="s">
        <v>429</v>
      </c>
      <c r="L5" s="96" t="s">
        <v>573</v>
      </c>
      <c r="M5" s="96"/>
      <c r="N5" s="96"/>
      <c r="O5" s="96"/>
      <c r="P5" s="96"/>
      <c r="Q5" s="96"/>
      <c r="R5" s="101"/>
      <c r="S5" s="101"/>
    </row>
    <row r="6" spans="2:19" ht="21" customHeight="1">
      <c r="B6" s="106"/>
      <c r="C6" s="107"/>
      <c r="D6" s="96">
        <v>111</v>
      </c>
      <c r="E6" s="96">
        <v>311</v>
      </c>
      <c r="F6" s="96"/>
      <c r="G6" s="96"/>
      <c r="H6" s="96">
        <v>112</v>
      </c>
      <c r="I6" s="101"/>
      <c r="J6" s="101"/>
      <c r="K6" s="96">
        <v>531</v>
      </c>
      <c r="L6" s="96">
        <v>551</v>
      </c>
      <c r="M6" s="96"/>
      <c r="N6" s="96"/>
      <c r="O6" s="96"/>
      <c r="P6" s="96"/>
      <c r="Q6" s="96"/>
      <c r="R6" s="101"/>
      <c r="S6" s="101"/>
    </row>
    <row r="7" spans="2:19" ht="44.25" customHeight="1">
      <c r="B7" s="104" t="s">
        <v>109</v>
      </c>
      <c r="C7" s="105" t="s">
        <v>123</v>
      </c>
      <c r="D7" s="96" t="s">
        <v>427</v>
      </c>
      <c r="E7" s="96" t="s">
        <v>139</v>
      </c>
      <c r="F7" s="96" t="s">
        <v>437</v>
      </c>
      <c r="G7" s="96"/>
      <c r="H7" s="96"/>
      <c r="I7" s="96" t="s">
        <v>430</v>
      </c>
      <c r="J7" s="96" t="s">
        <v>431</v>
      </c>
      <c r="K7" s="96" t="s">
        <v>142</v>
      </c>
      <c r="L7" s="96"/>
      <c r="M7" s="96" t="s">
        <v>144</v>
      </c>
      <c r="N7" s="96" t="s">
        <v>145</v>
      </c>
      <c r="O7" s="96"/>
      <c r="P7" s="96"/>
      <c r="Q7" s="96"/>
      <c r="R7" s="101"/>
      <c r="S7" s="101"/>
    </row>
    <row r="8" spans="2:19" ht="21" customHeight="1">
      <c r="B8" s="106"/>
      <c r="C8" s="107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101"/>
      <c r="S8" s="101"/>
    </row>
    <row r="9" spans="2:19" ht="44.25" customHeight="1">
      <c r="B9" s="104" t="s">
        <v>110</v>
      </c>
      <c r="C9" s="105" t="s">
        <v>124</v>
      </c>
      <c r="D9" s="96" t="s">
        <v>427</v>
      </c>
      <c r="E9" s="96" t="s">
        <v>139</v>
      </c>
      <c r="F9" s="96" t="s">
        <v>437</v>
      </c>
      <c r="G9" s="96"/>
      <c r="H9" s="96"/>
      <c r="I9" s="96"/>
      <c r="J9" s="96" t="s">
        <v>431</v>
      </c>
      <c r="K9" s="96" t="s">
        <v>142</v>
      </c>
      <c r="L9" s="96"/>
      <c r="M9" s="96"/>
      <c r="N9" s="96" t="s">
        <v>145</v>
      </c>
      <c r="O9" s="96"/>
      <c r="P9" s="96"/>
      <c r="Q9" s="96"/>
      <c r="R9" s="101"/>
      <c r="S9" s="101"/>
    </row>
    <row r="10" spans="2:19" ht="21" customHeight="1">
      <c r="B10" s="106"/>
      <c r="C10" s="107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101"/>
      <c r="S10" s="101"/>
    </row>
    <row r="11" spans="2:19" ht="44.25" customHeight="1">
      <c r="B11" s="104" t="s">
        <v>111</v>
      </c>
      <c r="C11" s="105" t="s">
        <v>125</v>
      </c>
      <c r="D11" s="96" t="s">
        <v>427</v>
      </c>
      <c r="E11" s="96" t="s">
        <v>139</v>
      </c>
      <c r="F11" s="96" t="s">
        <v>437</v>
      </c>
      <c r="G11" s="96"/>
      <c r="H11" s="96"/>
      <c r="I11" s="96"/>
      <c r="J11" s="96"/>
      <c r="K11" s="96" t="s">
        <v>142</v>
      </c>
      <c r="L11" s="96" t="s">
        <v>143</v>
      </c>
      <c r="M11" s="96"/>
      <c r="N11" s="96" t="s">
        <v>145</v>
      </c>
      <c r="O11" s="96"/>
      <c r="P11" s="96"/>
      <c r="Q11" s="96"/>
      <c r="R11" s="101"/>
      <c r="S11" s="101"/>
    </row>
    <row r="12" spans="2:19" ht="21" customHeight="1">
      <c r="B12" s="106"/>
      <c r="C12" s="107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101"/>
      <c r="S12" s="101"/>
    </row>
    <row r="13" spans="2:19" ht="44.25" customHeight="1">
      <c r="B13" s="104" t="s">
        <v>112</v>
      </c>
      <c r="C13" s="105" t="s">
        <v>126</v>
      </c>
      <c r="D13" s="96" t="s">
        <v>427</v>
      </c>
      <c r="E13" s="96" t="s">
        <v>139</v>
      </c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 t="s">
        <v>432</v>
      </c>
      <c r="Q13" s="96" t="s">
        <v>433</v>
      </c>
      <c r="R13" s="101" t="s">
        <v>434</v>
      </c>
      <c r="S13" s="96" t="s">
        <v>436</v>
      </c>
    </row>
    <row r="14" spans="2:19" ht="21" customHeight="1">
      <c r="B14" s="106"/>
      <c r="C14" s="107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101"/>
      <c r="S14" s="96"/>
    </row>
    <row r="15" spans="2:19" ht="54" customHeight="1">
      <c r="B15" s="104" t="s">
        <v>113</v>
      </c>
      <c r="C15" s="105" t="s">
        <v>127</v>
      </c>
      <c r="D15" s="96" t="s">
        <v>427</v>
      </c>
      <c r="E15" s="96" t="s">
        <v>139</v>
      </c>
      <c r="F15" s="96"/>
      <c r="G15" s="96"/>
      <c r="H15" s="96" t="s">
        <v>435</v>
      </c>
      <c r="I15" s="96"/>
      <c r="J15" s="96"/>
      <c r="K15" s="96" t="s">
        <v>142</v>
      </c>
      <c r="L15" s="96"/>
      <c r="M15" s="96"/>
      <c r="N15" s="96" t="s">
        <v>145</v>
      </c>
      <c r="O15" s="96"/>
      <c r="P15" s="96"/>
      <c r="Q15" s="96"/>
      <c r="R15" s="101"/>
      <c r="S15" s="101"/>
    </row>
    <row r="16" spans="2:19" ht="21" customHeight="1">
      <c r="B16" s="106"/>
      <c r="C16" s="107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101"/>
      <c r="S16" s="101"/>
    </row>
    <row r="17" spans="2:19" ht="44.25" customHeight="1">
      <c r="B17" s="104" t="s">
        <v>114</v>
      </c>
      <c r="C17" s="105" t="s">
        <v>128</v>
      </c>
      <c r="D17" s="96" t="s">
        <v>427</v>
      </c>
      <c r="E17" s="96" t="s">
        <v>139</v>
      </c>
      <c r="F17" s="96"/>
      <c r="G17" s="96"/>
      <c r="H17" s="96"/>
      <c r="I17" s="96"/>
      <c r="J17" s="96"/>
      <c r="K17" s="96" t="s">
        <v>142</v>
      </c>
      <c r="L17" s="96"/>
      <c r="M17" s="96"/>
      <c r="N17" s="96" t="s">
        <v>145</v>
      </c>
      <c r="O17" s="96" t="s">
        <v>146</v>
      </c>
      <c r="P17" s="96"/>
      <c r="Q17" s="96"/>
      <c r="R17" s="101"/>
      <c r="S17" s="101"/>
    </row>
    <row r="18" spans="2:19" ht="21" customHeight="1">
      <c r="B18" s="106"/>
      <c r="C18" s="107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101"/>
      <c r="S18" s="101"/>
    </row>
    <row r="19" spans="2:19" ht="44.25" customHeight="1">
      <c r="B19" s="104" t="s">
        <v>115</v>
      </c>
      <c r="C19" s="105" t="s">
        <v>129</v>
      </c>
      <c r="D19" s="96" t="s">
        <v>427</v>
      </c>
      <c r="E19" s="96" t="s">
        <v>139</v>
      </c>
      <c r="F19" s="96" t="s">
        <v>437</v>
      </c>
      <c r="G19" s="96" t="s">
        <v>438</v>
      </c>
      <c r="H19" s="96"/>
      <c r="I19" s="96"/>
      <c r="J19" s="96"/>
      <c r="K19" s="96" t="s">
        <v>142</v>
      </c>
      <c r="L19" s="96"/>
      <c r="M19" s="96"/>
      <c r="N19" s="96"/>
      <c r="O19" s="96" t="s">
        <v>146</v>
      </c>
      <c r="P19" s="96"/>
      <c r="Q19" s="96"/>
      <c r="R19" s="101"/>
      <c r="S19" s="101"/>
    </row>
    <row r="20" spans="2:19" ht="21" customHeight="1">
      <c r="B20" s="106"/>
      <c r="C20" s="107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101"/>
      <c r="S20" s="101"/>
    </row>
    <row r="21" spans="2:19"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3"/>
    </row>
  </sheetData>
  <printOptions horizontalCentered="1"/>
  <pageMargins left="0.15748031496062992" right="0.15748031496062992" top="0.31496062992125984" bottom="0.31496062992125984" header="0.15748031496062992" footer="0.19685039370078741"/>
  <pageSetup paperSize="9" scale="9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J210"/>
  <sheetViews>
    <sheetView workbookViewId="0">
      <selection activeCell="B5" sqref="B5"/>
    </sheetView>
  </sheetViews>
  <sheetFormatPr defaultRowHeight="12.75"/>
  <cols>
    <col min="1" max="1" width="2.140625" style="125" customWidth="1"/>
    <col min="2" max="2" width="4.140625" style="125" customWidth="1"/>
    <col min="3" max="3" width="8.42578125" style="150" customWidth="1"/>
    <col min="4" max="4" width="7.28515625" style="125" customWidth="1"/>
    <col min="5" max="5" width="53.42578125" style="125" customWidth="1"/>
    <col min="6" max="6" width="0.85546875" style="134" customWidth="1"/>
    <col min="7" max="7" width="7.140625" style="125" customWidth="1"/>
    <col min="8" max="8" width="56.85546875" style="125" customWidth="1"/>
    <col min="9" max="9" width="0.85546875" style="125" customWidth="1"/>
    <col min="10" max="16384" width="9.140625" style="125"/>
  </cols>
  <sheetData>
    <row r="1" spans="1:10" ht="8.25" customHeight="1">
      <c r="B1" s="109"/>
      <c r="C1" s="122"/>
    </row>
    <row r="2" spans="1:10" s="135" customFormat="1" ht="16.5">
      <c r="B2" s="135" t="s">
        <v>505</v>
      </c>
      <c r="C2" s="144"/>
      <c r="E2" s="136"/>
      <c r="F2" s="136"/>
      <c r="H2" s="136"/>
    </row>
    <row r="3" spans="1:10" s="138" customFormat="1" ht="16.5">
      <c r="B3" s="123" t="s">
        <v>480</v>
      </c>
      <c r="C3" s="145"/>
      <c r="D3" s="123"/>
      <c r="E3" s="123"/>
      <c r="F3" s="123"/>
      <c r="G3" s="123"/>
      <c r="H3" s="123"/>
    </row>
    <row r="4" spans="1:10" ht="10.5" customHeight="1">
      <c r="B4" s="124"/>
      <c r="C4" s="146"/>
      <c r="D4" s="124"/>
      <c r="G4" s="124"/>
    </row>
    <row r="5" spans="1:10" s="138" customFormat="1" ht="16.5">
      <c r="B5" s="123"/>
      <c r="C5" s="145"/>
      <c r="D5" s="178" t="s">
        <v>494</v>
      </c>
      <c r="E5" s="178"/>
      <c r="F5" s="135"/>
      <c r="G5" s="178" t="s">
        <v>495</v>
      </c>
      <c r="H5" s="178"/>
      <c r="I5" s="123"/>
      <c r="J5" s="123"/>
    </row>
    <row r="6" spans="1:10" ht="23.25" customHeight="1">
      <c r="B6" s="126" t="s">
        <v>481</v>
      </c>
      <c r="C6" s="153"/>
      <c r="D6" s="153" t="s">
        <v>482</v>
      </c>
      <c r="E6" s="154" t="s">
        <v>483</v>
      </c>
      <c r="G6" s="153" t="s">
        <v>482</v>
      </c>
      <c r="H6" s="154" t="s">
        <v>483</v>
      </c>
    </row>
    <row r="7" spans="1:10" ht="15.75">
      <c r="A7" s="140"/>
      <c r="B7" s="128">
        <v>1</v>
      </c>
      <c r="C7" s="169" t="s">
        <v>484</v>
      </c>
      <c r="D7" s="164"/>
      <c r="E7" s="165"/>
      <c r="F7" s="166"/>
      <c r="G7" s="164"/>
      <c r="H7" s="167"/>
    </row>
    <row r="8" spans="1:10" ht="15.75">
      <c r="A8" s="140"/>
      <c r="B8" s="173"/>
      <c r="C8" s="170"/>
      <c r="D8" s="151" t="s">
        <v>147</v>
      </c>
      <c r="E8" s="161" t="s">
        <v>484</v>
      </c>
      <c r="G8" s="151" t="s">
        <v>496</v>
      </c>
      <c r="H8" s="161" t="s">
        <v>518</v>
      </c>
    </row>
    <row r="9" spans="1:10" ht="31.5">
      <c r="A9" s="140"/>
      <c r="B9" s="174"/>
      <c r="C9" s="170"/>
      <c r="D9" s="155" t="s">
        <v>148</v>
      </c>
      <c r="E9" s="156" t="s">
        <v>485</v>
      </c>
      <c r="G9" s="157" t="s">
        <v>497</v>
      </c>
      <c r="H9" s="158" t="s">
        <v>498</v>
      </c>
    </row>
    <row r="10" spans="1:10" ht="15.75">
      <c r="A10" s="140"/>
      <c r="B10" s="128">
        <v>3</v>
      </c>
      <c r="C10" s="169" t="s">
        <v>486</v>
      </c>
      <c r="D10" s="164"/>
      <c r="E10" s="165"/>
      <c r="F10" s="166"/>
      <c r="G10" s="164"/>
      <c r="H10" s="167"/>
    </row>
    <row r="11" spans="1:10" ht="15.75">
      <c r="A11" s="140"/>
      <c r="B11" s="175"/>
      <c r="C11" s="170"/>
      <c r="D11" s="147"/>
      <c r="E11" s="162"/>
      <c r="G11" s="147" t="s">
        <v>499</v>
      </c>
      <c r="H11" s="161" t="s">
        <v>500</v>
      </c>
    </row>
    <row r="12" spans="1:10" ht="15.75">
      <c r="A12" s="140"/>
      <c r="B12" s="128">
        <v>4</v>
      </c>
      <c r="C12" s="169" t="s">
        <v>439</v>
      </c>
      <c r="D12" s="164"/>
      <c r="E12" s="165"/>
      <c r="F12" s="166"/>
      <c r="G12" s="179"/>
      <c r="H12" s="168"/>
    </row>
    <row r="13" spans="1:10" ht="15.75">
      <c r="A13" s="140"/>
      <c r="B13" s="173"/>
      <c r="C13" s="170"/>
      <c r="D13" s="151" t="s">
        <v>473</v>
      </c>
      <c r="E13" s="163" t="s">
        <v>439</v>
      </c>
      <c r="G13" s="151"/>
      <c r="H13" s="152" t="s">
        <v>501</v>
      </c>
    </row>
    <row r="14" spans="1:10" ht="15.75">
      <c r="A14" s="140"/>
      <c r="B14" s="174"/>
      <c r="C14" s="170"/>
      <c r="D14" s="155" t="s">
        <v>211</v>
      </c>
      <c r="E14" s="159" t="s">
        <v>440</v>
      </c>
      <c r="G14" s="157"/>
      <c r="H14" s="160"/>
    </row>
    <row r="15" spans="1:10" ht="15.75">
      <c r="A15" s="140"/>
      <c r="B15" s="128">
        <v>5</v>
      </c>
      <c r="C15" s="169" t="s">
        <v>487</v>
      </c>
      <c r="D15" s="164"/>
      <c r="E15" s="165"/>
      <c r="F15" s="166"/>
      <c r="G15" s="164"/>
      <c r="H15" s="167"/>
    </row>
    <row r="16" spans="1:10" ht="31.5">
      <c r="A16" s="140"/>
      <c r="B16" s="176"/>
      <c r="C16" s="171"/>
      <c r="D16" s="151" t="s">
        <v>357</v>
      </c>
      <c r="E16" s="163" t="s">
        <v>441</v>
      </c>
      <c r="G16" s="151"/>
      <c r="H16" s="163"/>
    </row>
    <row r="17" spans="1:8" ht="15.75">
      <c r="A17" s="140"/>
      <c r="B17" s="177"/>
      <c r="C17" s="170"/>
      <c r="D17" s="130"/>
      <c r="E17" s="132"/>
      <c r="G17" s="130" t="s">
        <v>502</v>
      </c>
      <c r="H17" s="132" t="s">
        <v>503</v>
      </c>
    </row>
    <row r="18" spans="1:8" ht="15.75">
      <c r="A18" s="140"/>
      <c r="B18" s="177"/>
      <c r="C18" s="170"/>
      <c r="D18" s="130" t="s">
        <v>475</v>
      </c>
      <c r="E18" s="132" t="s">
        <v>516</v>
      </c>
      <c r="G18" s="130" t="s">
        <v>504</v>
      </c>
      <c r="H18" s="132" t="s">
        <v>516</v>
      </c>
    </row>
    <row r="19" spans="1:8" ht="31.5">
      <c r="A19" s="140"/>
      <c r="B19" s="177"/>
      <c r="C19" s="170"/>
      <c r="D19" s="130" t="s">
        <v>189</v>
      </c>
      <c r="E19" s="287" t="s">
        <v>571</v>
      </c>
      <c r="G19" s="130" t="s">
        <v>506</v>
      </c>
      <c r="H19" s="287" t="s">
        <v>571</v>
      </c>
    </row>
    <row r="20" spans="1:8" ht="15.75">
      <c r="A20" s="140"/>
      <c r="B20" s="177"/>
      <c r="C20" s="170"/>
      <c r="D20" s="130" t="s">
        <v>169</v>
      </c>
      <c r="E20" s="132" t="s">
        <v>444</v>
      </c>
      <c r="G20" s="130" t="s">
        <v>507</v>
      </c>
      <c r="H20" s="132" t="s">
        <v>444</v>
      </c>
    </row>
    <row r="21" spans="1:8" ht="15.75">
      <c r="A21" s="140"/>
      <c r="B21" s="174"/>
      <c r="C21" s="170"/>
      <c r="D21" s="157" t="s">
        <v>476</v>
      </c>
      <c r="E21" s="286" t="s">
        <v>570</v>
      </c>
      <c r="G21" s="157" t="s">
        <v>508</v>
      </c>
      <c r="H21" s="286" t="s">
        <v>570</v>
      </c>
    </row>
    <row r="22" spans="1:8" ht="15.75">
      <c r="A22" s="140"/>
      <c r="B22" s="128">
        <v>6</v>
      </c>
      <c r="C22" s="169" t="s">
        <v>489</v>
      </c>
      <c r="D22" s="164"/>
      <c r="E22" s="165"/>
      <c r="F22" s="166"/>
      <c r="G22" s="164"/>
      <c r="H22" s="167"/>
    </row>
    <row r="23" spans="1:8" ht="15.75">
      <c r="A23" s="140"/>
      <c r="B23" s="173"/>
      <c r="C23" s="170"/>
      <c r="D23" s="151" t="s">
        <v>477</v>
      </c>
      <c r="E23" s="161" t="s">
        <v>489</v>
      </c>
      <c r="G23" s="151" t="s">
        <v>509</v>
      </c>
      <c r="H23" s="161" t="s">
        <v>489</v>
      </c>
    </row>
    <row r="24" spans="1:8" ht="15.75">
      <c r="A24" s="140"/>
      <c r="B24" s="174"/>
      <c r="C24" s="170"/>
      <c r="D24" s="155" t="s">
        <v>387</v>
      </c>
      <c r="E24" s="156" t="s">
        <v>447</v>
      </c>
      <c r="G24" s="157"/>
      <c r="H24" s="158"/>
    </row>
    <row r="25" spans="1:8" ht="15.75">
      <c r="A25" s="140"/>
      <c r="B25" s="128">
        <v>7</v>
      </c>
      <c r="C25" s="169" t="s">
        <v>490</v>
      </c>
      <c r="D25" s="164"/>
      <c r="E25" s="165"/>
      <c r="F25" s="166"/>
      <c r="G25" s="164"/>
      <c r="H25" s="167"/>
    </row>
    <row r="26" spans="1:8" ht="31.5">
      <c r="A26" s="140"/>
      <c r="B26" s="175"/>
      <c r="C26" s="170"/>
      <c r="D26" s="147" t="s">
        <v>254</v>
      </c>
      <c r="E26" s="162" t="s">
        <v>490</v>
      </c>
      <c r="G26" s="147" t="s">
        <v>299</v>
      </c>
      <c r="H26" s="162" t="s">
        <v>490</v>
      </c>
    </row>
    <row r="27" spans="1:8" ht="15.75">
      <c r="A27" s="140"/>
      <c r="B27" s="128">
        <v>8</v>
      </c>
      <c r="C27" s="169" t="s">
        <v>514</v>
      </c>
      <c r="D27" s="164"/>
      <c r="E27" s="165"/>
      <c r="F27" s="166"/>
      <c r="G27" s="164"/>
      <c r="H27" s="167"/>
    </row>
    <row r="28" spans="1:8" ht="15.75">
      <c r="A28" s="140"/>
      <c r="B28" s="173"/>
      <c r="C28" s="170"/>
      <c r="D28" s="151" t="s">
        <v>478</v>
      </c>
      <c r="E28" s="163" t="s">
        <v>448</v>
      </c>
      <c r="G28" s="151" t="s">
        <v>510</v>
      </c>
      <c r="H28" s="163" t="s">
        <v>448</v>
      </c>
    </row>
    <row r="29" spans="1:8" ht="15.75">
      <c r="A29" s="140"/>
      <c r="B29" s="177"/>
      <c r="C29" s="170"/>
      <c r="D29" s="130" t="s">
        <v>337</v>
      </c>
      <c r="E29" s="132" t="s">
        <v>511</v>
      </c>
      <c r="G29" s="130" t="s">
        <v>512</v>
      </c>
      <c r="H29" s="132" t="s">
        <v>511</v>
      </c>
    </row>
    <row r="30" spans="1:8" ht="15.75">
      <c r="A30" s="140"/>
      <c r="B30" s="174"/>
      <c r="C30" s="172"/>
      <c r="D30" s="130" t="s">
        <v>338</v>
      </c>
      <c r="E30" s="132" t="s">
        <v>513</v>
      </c>
      <c r="G30" s="130"/>
      <c r="H30" s="132" t="s">
        <v>515</v>
      </c>
    </row>
    <row r="31" spans="1:8" ht="15.75">
      <c r="B31" s="141"/>
      <c r="C31" s="148"/>
      <c r="D31" s="141">
        <v>12</v>
      </c>
      <c r="E31" s="142"/>
      <c r="G31" s="141">
        <v>12</v>
      </c>
      <c r="H31" s="142"/>
    </row>
    <row r="32" spans="1:8">
      <c r="B32" s="143"/>
      <c r="C32" s="149"/>
      <c r="D32" s="143"/>
      <c r="E32" s="142"/>
      <c r="G32" s="143"/>
      <c r="H32" s="142"/>
    </row>
    <row r="33" spans="2:8">
      <c r="B33" s="143"/>
      <c r="C33" s="149"/>
      <c r="D33" s="143"/>
      <c r="E33" s="142"/>
      <c r="G33" s="143"/>
      <c r="H33" s="142"/>
    </row>
    <row r="34" spans="2:8">
      <c r="B34" s="143"/>
      <c r="C34" s="149"/>
      <c r="D34" s="143"/>
      <c r="E34" s="142"/>
      <c r="G34" s="143"/>
      <c r="H34" s="142"/>
    </row>
    <row r="35" spans="2:8">
      <c r="B35" s="143"/>
      <c r="C35" s="149"/>
      <c r="D35" s="143"/>
      <c r="E35" s="142"/>
      <c r="G35" s="143"/>
      <c r="H35" s="142"/>
    </row>
    <row r="36" spans="2:8">
      <c r="B36" s="143"/>
      <c r="C36" s="149"/>
      <c r="D36" s="143"/>
      <c r="E36" s="142"/>
      <c r="G36" s="143"/>
      <c r="H36" s="142"/>
    </row>
    <row r="37" spans="2:8">
      <c r="B37" s="143"/>
      <c r="C37" s="149"/>
      <c r="D37" s="143"/>
      <c r="E37" s="142"/>
      <c r="G37" s="143"/>
      <c r="H37" s="142"/>
    </row>
    <row r="38" spans="2:8">
      <c r="B38" s="143"/>
      <c r="C38" s="149"/>
      <c r="D38" s="143"/>
      <c r="E38" s="142"/>
      <c r="G38" s="143"/>
      <c r="H38" s="142"/>
    </row>
    <row r="39" spans="2:8">
      <c r="B39" s="143"/>
      <c r="C39" s="149"/>
      <c r="D39" s="143"/>
      <c r="E39" s="142"/>
      <c r="G39" s="143"/>
      <c r="H39" s="142"/>
    </row>
    <row r="40" spans="2:8">
      <c r="B40" s="143"/>
      <c r="C40" s="149"/>
      <c r="D40" s="143"/>
      <c r="E40" s="142"/>
      <c r="G40" s="143"/>
      <c r="H40" s="142"/>
    </row>
    <row r="41" spans="2:8">
      <c r="B41" s="143"/>
      <c r="C41" s="149"/>
      <c r="D41" s="143"/>
      <c r="E41" s="142"/>
      <c r="G41" s="143"/>
      <c r="H41" s="142"/>
    </row>
    <row r="42" spans="2:8">
      <c r="B42" s="143"/>
      <c r="C42" s="149"/>
      <c r="D42" s="143"/>
      <c r="E42" s="142"/>
      <c r="G42" s="143"/>
      <c r="H42" s="142"/>
    </row>
    <row r="43" spans="2:8">
      <c r="B43" s="143"/>
      <c r="C43" s="149"/>
      <c r="D43" s="143"/>
      <c r="E43" s="142"/>
      <c r="G43" s="143"/>
      <c r="H43" s="142"/>
    </row>
    <row r="44" spans="2:8">
      <c r="B44" s="143"/>
      <c r="C44" s="149"/>
      <c r="D44" s="143"/>
      <c r="E44" s="142"/>
      <c r="G44" s="143"/>
      <c r="H44" s="142"/>
    </row>
    <row r="45" spans="2:8">
      <c r="B45" s="143"/>
      <c r="C45" s="149"/>
      <c r="D45" s="143"/>
      <c r="E45" s="142"/>
      <c r="G45" s="143"/>
      <c r="H45" s="142"/>
    </row>
    <row r="46" spans="2:8">
      <c r="B46" s="143"/>
      <c r="C46" s="149"/>
      <c r="D46" s="143"/>
      <c r="E46" s="142"/>
      <c r="G46" s="143"/>
      <c r="H46" s="142"/>
    </row>
    <row r="47" spans="2:8">
      <c r="B47" s="143"/>
      <c r="C47" s="149"/>
      <c r="D47" s="143"/>
      <c r="E47" s="142"/>
      <c r="G47" s="143"/>
      <c r="H47" s="142"/>
    </row>
    <row r="48" spans="2:8">
      <c r="B48" s="143"/>
      <c r="C48" s="149"/>
      <c r="D48" s="143"/>
      <c r="E48" s="142"/>
      <c r="G48" s="143"/>
      <c r="H48" s="142"/>
    </row>
    <row r="49" spans="2:8">
      <c r="B49" s="143"/>
      <c r="C49" s="149"/>
      <c r="D49" s="143"/>
      <c r="E49" s="142"/>
      <c r="G49" s="143"/>
      <c r="H49" s="142"/>
    </row>
    <row r="50" spans="2:8">
      <c r="B50" s="143"/>
      <c r="C50" s="149"/>
      <c r="D50" s="143"/>
      <c r="E50" s="142"/>
      <c r="G50" s="143"/>
      <c r="H50" s="142"/>
    </row>
    <row r="51" spans="2:8">
      <c r="B51" s="143"/>
      <c r="C51" s="149"/>
      <c r="D51" s="143"/>
      <c r="E51" s="142"/>
      <c r="G51" s="143"/>
      <c r="H51" s="142"/>
    </row>
    <row r="52" spans="2:8">
      <c r="B52" s="143"/>
      <c r="C52" s="149"/>
      <c r="D52" s="143"/>
      <c r="E52" s="142"/>
      <c r="G52" s="143"/>
      <c r="H52" s="142"/>
    </row>
    <row r="53" spans="2:8">
      <c r="B53" s="143"/>
      <c r="C53" s="149"/>
      <c r="D53" s="143"/>
      <c r="E53" s="142"/>
      <c r="G53" s="143"/>
      <c r="H53" s="142"/>
    </row>
    <row r="54" spans="2:8">
      <c r="B54" s="143"/>
      <c r="C54" s="149"/>
      <c r="D54" s="143"/>
      <c r="E54" s="142"/>
      <c r="G54" s="143"/>
      <c r="H54" s="142"/>
    </row>
    <row r="55" spans="2:8">
      <c r="B55" s="143"/>
      <c r="C55" s="149"/>
      <c r="D55" s="143"/>
      <c r="E55" s="142"/>
      <c r="G55" s="143"/>
      <c r="H55" s="142"/>
    </row>
    <row r="56" spans="2:8">
      <c r="B56" s="143"/>
      <c r="C56" s="149"/>
      <c r="D56" s="143"/>
      <c r="E56" s="142"/>
      <c r="G56" s="143"/>
      <c r="H56" s="142"/>
    </row>
    <row r="57" spans="2:8">
      <c r="E57" s="142"/>
      <c r="H57" s="142"/>
    </row>
    <row r="58" spans="2:8">
      <c r="E58" s="142"/>
      <c r="H58" s="142"/>
    </row>
    <row r="59" spans="2:8">
      <c r="E59" s="142"/>
      <c r="H59" s="142"/>
    </row>
    <row r="60" spans="2:8">
      <c r="E60" s="142"/>
      <c r="H60" s="142"/>
    </row>
    <row r="61" spans="2:8">
      <c r="E61" s="142"/>
      <c r="H61" s="142"/>
    </row>
    <row r="62" spans="2:8">
      <c r="E62" s="142"/>
      <c r="H62" s="142"/>
    </row>
    <row r="63" spans="2:8">
      <c r="E63" s="142"/>
      <c r="H63" s="142"/>
    </row>
    <row r="64" spans="2:8">
      <c r="E64" s="142"/>
      <c r="H64" s="142"/>
    </row>
    <row r="65" spans="5:8">
      <c r="E65" s="142"/>
      <c r="H65" s="142"/>
    </row>
    <row r="66" spans="5:8">
      <c r="E66" s="142"/>
      <c r="H66" s="142"/>
    </row>
    <row r="67" spans="5:8">
      <c r="E67" s="142"/>
      <c r="H67" s="142"/>
    </row>
    <row r="68" spans="5:8">
      <c r="E68" s="142"/>
      <c r="H68" s="142"/>
    </row>
    <row r="69" spans="5:8">
      <c r="E69" s="142"/>
      <c r="H69" s="142"/>
    </row>
    <row r="70" spans="5:8">
      <c r="E70" s="142"/>
      <c r="H70" s="142"/>
    </row>
    <row r="71" spans="5:8">
      <c r="E71" s="142"/>
      <c r="H71" s="142"/>
    </row>
    <row r="72" spans="5:8">
      <c r="E72" s="142"/>
      <c r="H72" s="142"/>
    </row>
    <row r="73" spans="5:8">
      <c r="E73" s="142"/>
      <c r="H73" s="142"/>
    </row>
    <row r="74" spans="5:8">
      <c r="E74" s="142"/>
      <c r="H74" s="142"/>
    </row>
    <row r="75" spans="5:8">
      <c r="E75" s="142"/>
      <c r="H75" s="142"/>
    </row>
    <row r="76" spans="5:8">
      <c r="E76" s="142"/>
      <c r="H76" s="142"/>
    </row>
    <row r="77" spans="5:8">
      <c r="E77" s="142"/>
      <c r="H77" s="142"/>
    </row>
    <row r="78" spans="5:8">
      <c r="E78" s="142"/>
      <c r="H78" s="142"/>
    </row>
    <row r="79" spans="5:8">
      <c r="E79" s="142"/>
      <c r="H79" s="142"/>
    </row>
    <row r="80" spans="5:8">
      <c r="E80" s="142"/>
      <c r="H80" s="142"/>
    </row>
    <row r="81" spans="5:8">
      <c r="E81" s="142"/>
      <c r="H81" s="142"/>
    </row>
    <row r="82" spans="5:8">
      <c r="E82" s="142"/>
      <c r="H82" s="142"/>
    </row>
    <row r="83" spans="5:8">
      <c r="E83" s="142"/>
      <c r="H83" s="142"/>
    </row>
    <row r="84" spans="5:8">
      <c r="E84" s="142"/>
      <c r="H84" s="142"/>
    </row>
    <row r="85" spans="5:8">
      <c r="E85" s="142"/>
      <c r="H85" s="142"/>
    </row>
    <row r="86" spans="5:8">
      <c r="E86" s="142"/>
      <c r="H86" s="142"/>
    </row>
    <row r="87" spans="5:8">
      <c r="E87" s="142"/>
      <c r="H87" s="142"/>
    </row>
    <row r="88" spans="5:8">
      <c r="E88" s="142"/>
      <c r="H88" s="142"/>
    </row>
    <row r="89" spans="5:8">
      <c r="E89" s="142"/>
      <c r="H89" s="142"/>
    </row>
    <row r="90" spans="5:8">
      <c r="E90" s="142"/>
      <c r="H90" s="142"/>
    </row>
    <row r="91" spans="5:8">
      <c r="E91" s="142"/>
      <c r="H91" s="142"/>
    </row>
    <row r="92" spans="5:8">
      <c r="E92" s="142"/>
      <c r="H92" s="142"/>
    </row>
    <row r="93" spans="5:8">
      <c r="E93" s="142"/>
      <c r="H93" s="142"/>
    </row>
    <row r="94" spans="5:8">
      <c r="E94" s="142"/>
      <c r="H94" s="142"/>
    </row>
    <row r="95" spans="5:8">
      <c r="E95" s="142"/>
      <c r="H95" s="142"/>
    </row>
    <row r="96" spans="5:8">
      <c r="E96" s="142"/>
      <c r="H96" s="142"/>
    </row>
    <row r="97" spans="5:8">
      <c r="E97" s="142"/>
      <c r="H97" s="142"/>
    </row>
    <row r="98" spans="5:8">
      <c r="E98" s="142"/>
      <c r="H98" s="142"/>
    </row>
    <row r="99" spans="5:8">
      <c r="E99" s="142"/>
      <c r="H99" s="142"/>
    </row>
    <row r="100" spans="5:8">
      <c r="E100" s="142"/>
      <c r="H100" s="142"/>
    </row>
    <row r="101" spans="5:8">
      <c r="E101" s="142"/>
      <c r="H101" s="142"/>
    </row>
    <row r="102" spans="5:8">
      <c r="E102" s="142"/>
      <c r="H102" s="142"/>
    </row>
    <row r="103" spans="5:8">
      <c r="E103" s="142"/>
      <c r="H103" s="142"/>
    </row>
    <row r="104" spans="5:8">
      <c r="E104" s="142"/>
      <c r="H104" s="142"/>
    </row>
    <row r="105" spans="5:8">
      <c r="E105" s="142"/>
      <c r="H105" s="142"/>
    </row>
    <row r="106" spans="5:8">
      <c r="E106" s="142"/>
      <c r="H106" s="142"/>
    </row>
    <row r="107" spans="5:8">
      <c r="E107" s="142"/>
      <c r="H107" s="142"/>
    </row>
    <row r="108" spans="5:8">
      <c r="E108" s="142"/>
      <c r="H108" s="142"/>
    </row>
    <row r="109" spans="5:8">
      <c r="E109" s="142"/>
      <c r="H109" s="142"/>
    </row>
    <row r="110" spans="5:8">
      <c r="E110" s="142"/>
      <c r="H110" s="142"/>
    </row>
    <row r="111" spans="5:8">
      <c r="E111" s="142"/>
      <c r="H111" s="142"/>
    </row>
    <row r="112" spans="5:8">
      <c r="E112" s="142"/>
      <c r="H112" s="142"/>
    </row>
    <row r="113" spans="5:8">
      <c r="E113" s="142"/>
      <c r="H113" s="142"/>
    </row>
    <row r="114" spans="5:8">
      <c r="E114" s="142"/>
      <c r="H114" s="142"/>
    </row>
    <row r="115" spans="5:8">
      <c r="E115" s="142"/>
      <c r="H115" s="142"/>
    </row>
    <row r="116" spans="5:8">
      <c r="E116" s="142"/>
      <c r="H116" s="142"/>
    </row>
    <row r="117" spans="5:8">
      <c r="E117" s="142"/>
      <c r="H117" s="142"/>
    </row>
    <row r="118" spans="5:8">
      <c r="E118" s="142"/>
      <c r="H118" s="142"/>
    </row>
    <row r="119" spans="5:8">
      <c r="E119" s="142"/>
      <c r="H119" s="142"/>
    </row>
    <row r="120" spans="5:8">
      <c r="E120" s="142"/>
      <c r="H120" s="142"/>
    </row>
    <row r="121" spans="5:8">
      <c r="E121" s="142"/>
      <c r="H121" s="142"/>
    </row>
    <row r="122" spans="5:8">
      <c r="E122" s="142"/>
      <c r="H122" s="142"/>
    </row>
    <row r="123" spans="5:8">
      <c r="E123" s="142"/>
      <c r="H123" s="142"/>
    </row>
    <row r="124" spans="5:8">
      <c r="E124" s="142"/>
      <c r="H124" s="142"/>
    </row>
    <row r="125" spans="5:8">
      <c r="E125" s="142"/>
      <c r="H125" s="142"/>
    </row>
    <row r="126" spans="5:8">
      <c r="E126" s="142"/>
      <c r="H126" s="142"/>
    </row>
    <row r="127" spans="5:8">
      <c r="E127" s="142"/>
      <c r="H127" s="142"/>
    </row>
    <row r="128" spans="5:8">
      <c r="E128" s="142"/>
      <c r="H128" s="142"/>
    </row>
    <row r="129" spans="5:8">
      <c r="E129" s="142"/>
      <c r="H129" s="142"/>
    </row>
    <row r="130" spans="5:8">
      <c r="E130" s="142"/>
      <c r="H130" s="142"/>
    </row>
    <row r="131" spans="5:8">
      <c r="E131" s="142"/>
      <c r="H131" s="142"/>
    </row>
    <row r="132" spans="5:8">
      <c r="E132" s="142"/>
      <c r="H132" s="142"/>
    </row>
    <row r="133" spans="5:8">
      <c r="E133" s="142"/>
      <c r="H133" s="142"/>
    </row>
    <row r="134" spans="5:8">
      <c r="E134" s="142"/>
      <c r="H134" s="142"/>
    </row>
    <row r="135" spans="5:8">
      <c r="E135" s="142"/>
      <c r="H135" s="142"/>
    </row>
    <row r="136" spans="5:8">
      <c r="E136" s="142"/>
      <c r="H136" s="142"/>
    </row>
    <row r="137" spans="5:8">
      <c r="E137" s="142"/>
      <c r="H137" s="142"/>
    </row>
    <row r="138" spans="5:8">
      <c r="E138" s="142"/>
      <c r="H138" s="142"/>
    </row>
    <row r="139" spans="5:8">
      <c r="E139" s="142"/>
      <c r="H139" s="142"/>
    </row>
    <row r="140" spans="5:8">
      <c r="E140" s="142"/>
      <c r="H140" s="142"/>
    </row>
    <row r="141" spans="5:8">
      <c r="E141" s="142"/>
      <c r="H141" s="142"/>
    </row>
    <row r="142" spans="5:8">
      <c r="E142" s="142"/>
      <c r="H142" s="142"/>
    </row>
    <row r="143" spans="5:8">
      <c r="E143" s="142"/>
      <c r="H143" s="142"/>
    </row>
    <row r="144" spans="5:8">
      <c r="E144" s="142"/>
      <c r="H144" s="142"/>
    </row>
    <row r="145" spans="5:8">
      <c r="E145" s="142"/>
      <c r="H145" s="142"/>
    </row>
    <row r="146" spans="5:8">
      <c r="E146" s="142"/>
      <c r="H146" s="142"/>
    </row>
    <row r="147" spans="5:8">
      <c r="E147" s="142"/>
      <c r="H147" s="142"/>
    </row>
    <row r="148" spans="5:8">
      <c r="E148" s="142"/>
      <c r="H148" s="142"/>
    </row>
    <row r="149" spans="5:8">
      <c r="E149" s="142"/>
      <c r="H149" s="142"/>
    </row>
    <row r="150" spans="5:8">
      <c r="E150" s="142"/>
      <c r="H150" s="142"/>
    </row>
    <row r="151" spans="5:8">
      <c r="E151" s="142"/>
      <c r="H151" s="142"/>
    </row>
    <row r="152" spans="5:8">
      <c r="E152" s="142"/>
      <c r="H152" s="142"/>
    </row>
    <row r="153" spans="5:8">
      <c r="E153" s="142"/>
      <c r="H153" s="142"/>
    </row>
    <row r="154" spans="5:8">
      <c r="E154" s="142"/>
      <c r="H154" s="142"/>
    </row>
    <row r="155" spans="5:8">
      <c r="E155" s="142"/>
      <c r="H155" s="142"/>
    </row>
    <row r="156" spans="5:8">
      <c r="E156" s="142"/>
      <c r="H156" s="142"/>
    </row>
    <row r="157" spans="5:8">
      <c r="E157" s="142"/>
      <c r="H157" s="142"/>
    </row>
    <row r="158" spans="5:8">
      <c r="E158" s="142"/>
      <c r="H158" s="142"/>
    </row>
    <row r="159" spans="5:8">
      <c r="E159" s="142"/>
      <c r="H159" s="142"/>
    </row>
    <row r="160" spans="5:8">
      <c r="E160" s="142"/>
      <c r="H160" s="142"/>
    </row>
    <row r="161" spans="5:8">
      <c r="E161" s="142"/>
      <c r="H161" s="142"/>
    </row>
    <row r="162" spans="5:8">
      <c r="E162" s="142"/>
      <c r="H162" s="142"/>
    </row>
    <row r="163" spans="5:8">
      <c r="E163" s="142"/>
      <c r="H163" s="142"/>
    </row>
    <row r="164" spans="5:8">
      <c r="E164" s="142"/>
      <c r="H164" s="142"/>
    </row>
    <row r="165" spans="5:8">
      <c r="E165" s="142"/>
      <c r="H165" s="142"/>
    </row>
    <row r="166" spans="5:8">
      <c r="E166" s="142"/>
      <c r="H166" s="142"/>
    </row>
    <row r="167" spans="5:8">
      <c r="E167" s="142"/>
      <c r="H167" s="142"/>
    </row>
    <row r="168" spans="5:8">
      <c r="E168" s="142"/>
      <c r="H168" s="142"/>
    </row>
    <row r="169" spans="5:8">
      <c r="E169" s="142"/>
      <c r="H169" s="142"/>
    </row>
    <row r="170" spans="5:8">
      <c r="E170" s="142"/>
      <c r="H170" s="142"/>
    </row>
    <row r="171" spans="5:8">
      <c r="E171" s="142"/>
      <c r="H171" s="142"/>
    </row>
    <row r="172" spans="5:8">
      <c r="E172" s="142"/>
      <c r="H172" s="142"/>
    </row>
    <row r="173" spans="5:8">
      <c r="E173" s="142"/>
      <c r="H173" s="142"/>
    </row>
    <row r="174" spans="5:8">
      <c r="E174" s="142"/>
      <c r="H174" s="142"/>
    </row>
    <row r="175" spans="5:8">
      <c r="E175" s="142"/>
      <c r="H175" s="142"/>
    </row>
    <row r="176" spans="5:8">
      <c r="E176" s="142"/>
      <c r="H176" s="142"/>
    </row>
    <row r="177" spans="5:8">
      <c r="E177" s="142"/>
      <c r="H177" s="142"/>
    </row>
    <row r="178" spans="5:8">
      <c r="E178" s="142"/>
      <c r="H178" s="142"/>
    </row>
    <row r="179" spans="5:8">
      <c r="E179" s="142"/>
      <c r="H179" s="142"/>
    </row>
    <row r="180" spans="5:8">
      <c r="E180" s="142"/>
      <c r="H180" s="142"/>
    </row>
    <row r="181" spans="5:8">
      <c r="E181" s="142"/>
      <c r="H181" s="142"/>
    </row>
    <row r="182" spans="5:8">
      <c r="E182" s="142"/>
      <c r="H182" s="142"/>
    </row>
    <row r="183" spans="5:8">
      <c r="E183" s="142"/>
      <c r="H183" s="142"/>
    </row>
    <row r="184" spans="5:8">
      <c r="E184" s="142"/>
      <c r="H184" s="142"/>
    </row>
    <row r="185" spans="5:8">
      <c r="E185" s="142"/>
      <c r="H185" s="142"/>
    </row>
    <row r="186" spans="5:8">
      <c r="E186" s="142"/>
      <c r="H186" s="142"/>
    </row>
    <row r="187" spans="5:8">
      <c r="E187" s="142"/>
      <c r="H187" s="142"/>
    </row>
    <row r="188" spans="5:8">
      <c r="E188" s="142"/>
      <c r="H188" s="142"/>
    </row>
    <row r="189" spans="5:8">
      <c r="E189" s="142"/>
      <c r="H189" s="142"/>
    </row>
    <row r="190" spans="5:8">
      <c r="E190" s="142"/>
      <c r="H190" s="142"/>
    </row>
    <row r="191" spans="5:8">
      <c r="E191" s="142"/>
      <c r="H191" s="142"/>
    </row>
    <row r="192" spans="5:8">
      <c r="E192" s="142"/>
      <c r="H192" s="142"/>
    </row>
    <row r="193" spans="5:8">
      <c r="E193" s="142"/>
      <c r="H193" s="142"/>
    </row>
    <row r="194" spans="5:8">
      <c r="E194" s="142"/>
      <c r="H194" s="142"/>
    </row>
    <row r="195" spans="5:8">
      <c r="E195" s="142"/>
      <c r="H195" s="142"/>
    </row>
    <row r="196" spans="5:8">
      <c r="E196" s="142"/>
      <c r="H196" s="142"/>
    </row>
    <row r="197" spans="5:8">
      <c r="E197" s="142"/>
      <c r="H197" s="142"/>
    </row>
    <row r="198" spans="5:8">
      <c r="E198" s="142"/>
      <c r="H198" s="142"/>
    </row>
    <row r="199" spans="5:8">
      <c r="E199" s="142"/>
      <c r="H199" s="142"/>
    </row>
    <row r="200" spans="5:8">
      <c r="E200" s="142"/>
      <c r="H200" s="142"/>
    </row>
    <row r="201" spans="5:8">
      <c r="E201" s="142"/>
      <c r="H201" s="142"/>
    </row>
    <row r="202" spans="5:8">
      <c r="E202" s="142"/>
      <c r="H202" s="142"/>
    </row>
    <row r="203" spans="5:8">
      <c r="E203" s="142"/>
      <c r="H203" s="142"/>
    </row>
    <row r="204" spans="5:8">
      <c r="E204" s="142"/>
      <c r="H204" s="142"/>
    </row>
    <row r="205" spans="5:8">
      <c r="E205" s="142"/>
      <c r="H205" s="142"/>
    </row>
    <row r="206" spans="5:8">
      <c r="E206" s="142"/>
      <c r="H206" s="142"/>
    </row>
    <row r="207" spans="5:8">
      <c r="E207" s="142"/>
      <c r="H207" s="142"/>
    </row>
    <row r="208" spans="5:8">
      <c r="E208" s="142"/>
      <c r="H208" s="142"/>
    </row>
    <row r="209" spans="5:8">
      <c r="E209" s="142"/>
      <c r="H209" s="142"/>
    </row>
    <row r="210" spans="5:8">
      <c r="E210" s="142"/>
      <c r="H210" s="142"/>
    </row>
  </sheetData>
  <pageMargins left="0.22" right="0.19" top="0.38" bottom="0.28000000000000003" header="0.22" footer="0.16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L56"/>
  <sheetViews>
    <sheetView topLeftCell="A10" workbookViewId="0">
      <selection activeCell="B5" sqref="B5"/>
    </sheetView>
  </sheetViews>
  <sheetFormatPr defaultRowHeight="12.75"/>
  <cols>
    <col min="1" max="1" width="2.140625" style="125" customWidth="1"/>
    <col min="2" max="2" width="4.140625" style="125" customWidth="1"/>
    <col min="3" max="3" width="8.42578125" style="150" customWidth="1"/>
    <col min="4" max="4" width="7.28515625" style="125" customWidth="1"/>
    <col min="5" max="5" width="25.7109375" style="142" customWidth="1"/>
    <col min="6" max="6" width="10.140625" style="134" customWidth="1"/>
    <col min="7" max="7" width="7.140625" style="125" customWidth="1"/>
    <col min="8" max="8" width="25.7109375" style="142" customWidth="1"/>
    <col min="9" max="9" width="0.85546875" style="134" customWidth="1"/>
    <col min="10" max="12" width="9.140625" style="134"/>
    <col min="13" max="16384" width="9.140625" style="125"/>
  </cols>
  <sheetData>
    <row r="1" spans="1:12" ht="15">
      <c r="B1" s="109"/>
      <c r="C1" s="122"/>
    </row>
    <row r="2" spans="1:12" s="135" customFormat="1" ht="16.5">
      <c r="B2" s="135" t="s">
        <v>505</v>
      </c>
      <c r="C2" s="144"/>
      <c r="E2" s="184"/>
      <c r="F2" s="136"/>
      <c r="H2" s="184"/>
    </row>
    <row r="3" spans="1:12" s="138" customFormat="1" ht="16.5">
      <c r="B3" s="123" t="s">
        <v>480</v>
      </c>
      <c r="C3" s="145"/>
      <c r="D3" s="123"/>
      <c r="E3" s="185"/>
      <c r="F3" s="123"/>
      <c r="G3" s="123"/>
      <c r="H3" s="185"/>
      <c r="I3" s="135"/>
      <c r="J3" s="135"/>
      <c r="K3" s="135"/>
      <c r="L3" s="135"/>
    </row>
    <row r="4" spans="1:12" ht="15.75">
      <c r="B4" s="124"/>
      <c r="C4" s="146"/>
      <c r="D4" s="124"/>
      <c r="G4" s="124"/>
    </row>
    <row r="5" spans="1:12" s="138" customFormat="1" ht="16.5">
      <c r="B5" s="123"/>
      <c r="C5" s="145"/>
      <c r="D5" s="178" t="s">
        <v>494</v>
      </c>
      <c r="E5" s="186"/>
      <c r="F5" s="135"/>
      <c r="G5" s="178" t="s">
        <v>495</v>
      </c>
      <c r="H5" s="186"/>
      <c r="I5" s="135"/>
      <c r="J5" s="135"/>
      <c r="K5" s="135"/>
      <c r="L5" s="135"/>
    </row>
    <row r="6" spans="1:12" ht="16.5">
      <c r="B6" s="126" t="s">
        <v>481</v>
      </c>
      <c r="C6" s="153"/>
      <c r="D6" s="153" t="s">
        <v>482</v>
      </c>
      <c r="E6" s="187" t="s">
        <v>483</v>
      </c>
      <c r="G6" s="153" t="s">
        <v>482</v>
      </c>
      <c r="H6" s="187" t="s">
        <v>483</v>
      </c>
    </row>
    <row r="7" spans="1:12" ht="15.75">
      <c r="A7" s="140"/>
      <c r="B7" s="128">
        <v>1</v>
      </c>
      <c r="C7" s="169" t="s">
        <v>484</v>
      </c>
      <c r="D7" s="164"/>
      <c r="E7" s="188"/>
      <c r="F7" s="166"/>
      <c r="G7" s="164"/>
      <c r="H7" s="167"/>
    </row>
    <row r="8" spans="1:12" ht="31.5">
      <c r="A8" s="140"/>
      <c r="B8" s="173"/>
      <c r="C8" s="170"/>
      <c r="D8" s="151" t="s">
        <v>147</v>
      </c>
      <c r="E8" s="161" t="s">
        <v>484</v>
      </c>
      <c r="G8" s="151" t="s">
        <v>496</v>
      </c>
      <c r="H8" s="161" t="s">
        <v>518</v>
      </c>
    </row>
    <row r="9" spans="1:12" ht="47.25">
      <c r="A9" s="140"/>
      <c r="B9" s="174"/>
      <c r="C9" s="170"/>
      <c r="D9" s="155" t="s">
        <v>148</v>
      </c>
      <c r="E9" s="156" t="s">
        <v>485</v>
      </c>
      <c r="G9" s="157" t="s">
        <v>497</v>
      </c>
      <c r="H9" s="158" t="s">
        <v>498</v>
      </c>
    </row>
    <row r="10" spans="1:12" ht="15.75">
      <c r="A10" s="140"/>
      <c r="B10" s="128">
        <v>3</v>
      </c>
      <c r="C10" s="169" t="s">
        <v>486</v>
      </c>
      <c r="D10" s="164"/>
      <c r="E10" s="188"/>
      <c r="F10" s="166"/>
      <c r="G10" s="164"/>
      <c r="H10" s="167"/>
    </row>
    <row r="11" spans="1:12" ht="47.25">
      <c r="A11" s="140"/>
      <c r="B11" s="175"/>
      <c r="C11" s="170"/>
      <c r="D11" s="147"/>
      <c r="E11" s="162"/>
      <c r="G11" s="147" t="s">
        <v>499</v>
      </c>
      <c r="H11" s="161" t="s">
        <v>500</v>
      </c>
    </row>
    <row r="12" spans="1:12" ht="15.75">
      <c r="A12" s="140"/>
      <c r="B12" s="128">
        <v>4</v>
      </c>
      <c r="C12" s="169" t="s">
        <v>439</v>
      </c>
      <c r="D12" s="164"/>
      <c r="E12" s="188"/>
      <c r="F12" s="166"/>
      <c r="G12" s="179"/>
      <c r="H12" s="168"/>
    </row>
    <row r="13" spans="1:12" ht="31.5">
      <c r="A13" s="140"/>
      <c r="B13" s="173"/>
      <c r="C13" s="170"/>
      <c r="D13" s="151" t="s">
        <v>473</v>
      </c>
      <c r="E13" s="163" t="s">
        <v>439</v>
      </c>
      <c r="G13" s="151"/>
      <c r="H13" s="152" t="s">
        <v>501</v>
      </c>
    </row>
    <row r="14" spans="1:12" ht="31.5">
      <c r="A14" s="140"/>
      <c r="B14" s="174"/>
      <c r="C14" s="170"/>
      <c r="D14" s="155" t="s">
        <v>211</v>
      </c>
      <c r="E14" s="159" t="s">
        <v>440</v>
      </c>
      <c r="G14" s="157"/>
      <c r="H14" s="160"/>
    </row>
    <row r="15" spans="1:12" ht="15.75">
      <c r="A15" s="140"/>
      <c r="B15" s="128">
        <v>5</v>
      </c>
      <c r="C15" s="169" t="s">
        <v>487</v>
      </c>
      <c r="D15" s="164"/>
      <c r="E15" s="188"/>
      <c r="F15" s="166"/>
      <c r="G15" s="164"/>
      <c r="H15" s="167"/>
    </row>
    <row r="16" spans="1:12" ht="47.25">
      <c r="A16" s="140"/>
      <c r="B16" s="176"/>
      <c r="C16" s="171"/>
      <c r="D16" s="151" t="s">
        <v>357</v>
      </c>
      <c r="E16" s="163" t="s">
        <v>441</v>
      </c>
      <c r="G16" s="151"/>
      <c r="H16" s="163"/>
    </row>
    <row r="17" spans="1:8" ht="15.75">
      <c r="A17" s="140"/>
      <c r="B17" s="177"/>
      <c r="C17" s="170"/>
      <c r="D17" s="130"/>
      <c r="E17" s="132"/>
      <c r="G17" s="130" t="s">
        <v>502</v>
      </c>
      <c r="H17" s="132" t="s">
        <v>503</v>
      </c>
    </row>
    <row r="18" spans="1:8" ht="47.25">
      <c r="A18" s="140"/>
      <c r="B18" s="177"/>
      <c r="C18" s="170"/>
      <c r="D18" s="130" t="s">
        <v>475</v>
      </c>
      <c r="E18" s="132" t="s">
        <v>516</v>
      </c>
      <c r="G18" s="130" t="s">
        <v>504</v>
      </c>
      <c r="H18" s="132" t="s">
        <v>516</v>
      </c>
    </row>
    <row r="19" spans="1:8" ht="47.25">
      <c r="A19" s="140"/>
      <c r="B19" s="177"/>
      <c r="C19" s="170"/>
      <c r="D19" s="130" t="s">
        <v>189</v>
      </c>
      <c r="E19" s="287" t="s">
        <v>571</v>
      </c>
      <c r="G19" s="130" t="s">
        <v>506</v>
      </c>
      <c r="H19" s="287" t="s">
        <v>571</v>
      </c>
    </row>
    <row r="20" spans="1:8" ht="15.75">
      <c r="A20" s="140"/>
      <c r="B20" s="177"/>
      <c r="C20" s="170"/>
      <c r="D20" s="130" t="s">
        <v>169</v>
      </c>
      <c r="E20" s="132" t="s">
        <v>444</v>
      </c>
      <c r="G20" s="130" t="s">
        <v>507</v>
      </c>
      <c r="H20" s="132" t="s">
        <v>444</v>
      </c>
    </row>
    <row r="21" spans="1:8" ht="15.75">
      <c r="A21" s="140"/>
      <c r="B21" s="174"/>
      <c r="C21" s="170"/>
      <c r="D21" s="157" t="s">
        <v>476</v>
      </c>
      <c r="E21" s="288" t="s">
        <v>570</v>
      </c>
      <c r="G21" s="157" t="s">
        <v>508</v>
      </c>
      <c r="H21" s="288" t="s">
        <v>570</v>
      </c>
    </row>
    <row r="22" spans="1:8" ht="15.75">
      <c r="A22" s="140"/>
      <c r="B22" s="128">
        <v>6</v>
      </c>
      <c r="C22" s="169" t="s">
        <v>489</v>
      </c>
      <c r="D22" s="164"/>
      <c r="E22" s="188"/>
      <c r="F22" s="166"/>
      <c r="G22" s="164"/>
      <c r="H22" s="167"/>
    </row>
    <row r="23" spans="1:8" ht="15.75">
      <c r="A23" s="140"/>
      <c r="B23" s="173"/>
      <c r="C23" s="170"/>
      <c r="D23" s="151" t="s">
        <v>477</v>
      </c>
      <c r="E23" s="161" t="s">
        <v>489</v>
      </c>
      <c r="G23" s="151" t="s">
        <v>509</v>
      </c>
      <c r="H23" s="161" t="s">
        <v>489</v>
      </c>
    </row>
    <row r="24" spans="1:8" ht="31.5">
      <c r="A24" s="140"/>
      <c r="B24" s="174"/>
      <c r="C24" s="170"/>
      <c r="D24" s="155" t="s">
        <v>387</v>
      </c>
      <c r="E24" s="156" t="s">
        <v>447</v>
      </c>
      <c r="G24" s="157"/>
      <c r="H24" s="158"/>
    </row>
    <row r="25" spans="1:8" ht="15.75">
      <c r="A25" s="140"/>
      <c r="B25" s="128">
        <v>7</v>
      </c>
      <c r="C25" s="169" t="s">
        <v>490</v>
      </c>
      <c r="D25" s="164"/>
      <c r="E25" s="188"/>
      <c r="F25" s="166"/>
      <c r="G25" s="164"/>
      <c r="H25" s="167"/>
    </row>
    <row r="26" spans="1:8" ht="47.25">
      <c r="A26" s="140"/>
      <c r="B26" s="175"/>
      <c r="C26" s="170"/>
      <c r="D26" s="147" t="s">
        <v>254</v>
      </c>
      <c r="E26" s="162" t="s">
        <v>490</v>
      </c>
      <c r="G26" s="147" t="s">
        <v>299</v>
      </c>
      <c r="H26" s="162" t="s">
        <v>490</v>
      </c>
    </row>
    <row r="27" spans="1:8" ht="15.75">
      <c r="A27" s="140"/>
      <c r="B27" s="128">
        <v>8</v>
      </c>
      <c r="C27" s="169" t="s">
        <v>514</v>
      </c>
      <c r="D27" s="164"/>
      <c r="E27" s="188"/>
      <c r="F27" s="166"/>
      <c r="G27" s="164"/>
      <c r="H27" s="167"/>
    </row>
    <row r="28" spans="1:8" ht="31.5">
      <c r="A28" s="140"/>
      <c r="B28" s="173"/>
      <c r="C28" s="170"/>
      <c r="D28" s="151" t="s">
        <v>478</v>
      </c>
      <c r="E28" s="163" t="s">
        <v>448</v>
      </c>
      <c r="G28" s="151" t="s">
        <v>510</v>
      </c>
      <c r="H28" s="163" t="s">
        <v>448</v>
      </c>
    </row>
    <row r="29" spans="1:8" ht="31.5">
      <c r="A29" s="140"/>
      <c r="B29" s="177"/>
      <c r="C29" s="170"/>
      <c r="D29" s="130" t="s">
        <v>337</v>
      </c>
      <c r="E29" s="132" t="s">
        <v>511</v>
      </c>
      <c r="G29" s="130" t="s">
        <v>512</v>
      </c>
      <c r="H29" s="132" t="s">
        <v>511</v>
      </c>
    </row>
    <row r="30" spans="1:8" ht="31.5">
      <c r="A30" s="140"/>
      <c r="B30" s="174"/>
      <c r="C30" s="172"/>
      <c r="D30" s="130" t="s">
        <v>338</v>
      </c>
      <c r="E30" s="132" t="s">
        <v>513</v>
      </c>
      <c r="G30" s="130"/>
      <c r="H30" s="132" t="s">
        <v>515</v>
      </c>
    </row>
    <row r="31" spans="1:8" ht="15.75">
      <c r="B31" s="141"/>
      <c r="C31" s="148"/>
      <c r="D31" s="141">
        <v>12</v>
      </c>
      <c r="G31" s="141">
        <v>12</v>
      </c>
    </row>
    <row r="32" spans="1:8">
      <c r="B32" s="143"/>
      <c r="C32" s="149"/>
      <c r="D32" s="143"/>
      <c r="G32" s="143"/>
    </row>
    <row r="33" spans="2:7">
      <c r="B33" s="143"/>
      <c r="C33" s="149"/>
      <c r="D33" s="143"/>
      <c r="G33" s="143"/>
    </row>
    <row r="34" spans="2:7">
      <c r="B34" s="143"/>
      <c r="C34" s="149"/>
      <c r="D34" s="143"/>
      <c r="G34" s="143"/>
    </row>
    <row r="35" spans="2:7">
      <c r="B35" s="143"/>
      <c r="C35" s="149"/>
      <c r="D35" s="143"/>
      <c r="G35" s="143"/>
    </row>
    <row r="36" spans="2:7">
      <c r="B36" s="143"/>
      <c r="C36" s="149"/>
      <c r="D36" s="143"/>
      <c r="G36" s="143"/>
    </row>
    <row r="37" spans="2:7">
      <c r="B37" s="143"/>
      <c r="C37" s="149"/>
      <c r="D37" s="143"/>
      <c r="G37" s="143"/>
    </row>
    <row r="38" spans="2:7">
      <c r="B38" s="143"/>
      <c r="C38" s="149"/>
      <c r="D38" s="143"/>
      <c r="G38" s="143"/>
    </row>
    <row r="39" spans="2:7">
      <c r="B39" s="143"/>
      <c r="C39" s="149"/>
      <c r="D39" s="143"/>
      <c r="G39" s="143"/>
    </row>
    <row r="40" spans="2:7">
      <c r="B40" s="143"/>
      <c r="C40" s="149"/>
      <c r="D40" s="143"/>
      <c r="G40" s="143"/>
    </row>
    <row r="41" spans="2:7">
      <c r="B41" s="143"/>
      <c r="C41" s="149"/>
      <c r="D41" s="143"/>
      <c r="G41" s="143"/>
    </row>
    <row r="42" spans="2:7">
      <c r="B42" s="143"/>
      <c r="C42" s="149"/>
      <c r="D42" s="143"/>
      <c r="G42" s="143"/>
    </row>
    <row r="43" spans="2:7">
      <c r="B43" s="143"/>
      <c r="C43" s="149"/>
      <c r="D43" s="143"/>
      <c r="G43" s="143"/>
    </row>
    <row r="44" spans="2:7">
      <c r="B44" s="143"/>
      <c r="C44" s="149"/>
      <c r="D44" s="143"/>
      <c r="G44" s="143"/>
    </row>
    <row r="45" spans="2:7">
      <c r="B45" s="143"/>
      <c r="C45" s="149"/>
      <c r="D45" s="143"/>
      <c r="G45" s="143"/>
    </row>
    <row r="46" spans="2:7">
      <c r="B46" s="143"/>
      <c r="C46" s="149"/>
      <c r="D46" s="143"/>
      <c r="G46" s="143"/>
    </row>
    <row r="47" spans="2:7">
      <c r="B47" s="143"/>
      <c r="C47" s="149"/>
      <c r="D47" s="143"/>
      <c r="G47" s="143"/>
    </row>
    <row r="48" spans="2:7">
      <c r="B48" s="143"/>
      <c r="C48" s="149"/>
      <c r="D48" s="143"/>
      <c r="G48" s="143"/>
    </row>
    <row r="49" spans="2:7">
      <c r="B49" s="143"/>
      <c r="C49" s="149"/>
      <c r="D49" s="143"/>
      <c r="G49" s="143"/>
    </row>
    <row r="50" spans="2:7">
      <c r="B50" s="143"/>
      <c r="C50" s="149"/>
      <c r="D50" s="143"/>
      <c r="G50" s="143"/>
    </row>
    <row r="51" spans="2:7">
      <c r="B51" s="143"/>
      <c r="C51" s="149"/>
      <c r="D51" s="143"/>
      <c r="G51" s="143"/>
    </row>
    <row r="52" spans="2:7">
      <c r="B52" s="143"/>
      <c r="C52" s="149"/>
      <c r="D52" s="143"/>
      <c r="G52" s="143"/>
    </row>
    <row r="53" spans="2:7">
      <c r="B53" s="143"/>
      <c r="C53" s="149"/>
      <c r="D53" s="143"/>
      <c r="G53" s="143"/>
    </row>
    <row r="54" spans="2:7">
      <c r="B54" s="143"/>
      <c r="C54" s="149"/>
      <c r="D54" s="143"/>
      <c r="G54" s="143"/>
    </row>
    <row r="55" spans="2:7">
      <c r="B55" s="143"/>
      <c r="C55" s="149"/>
      <c r="D55" s="143"/>
      <c r="G55" s="143"/>
    </row>
    <row r="56" spans="2:7">
      <c r="B56" s="143"/>
      <c r="C56" s="149"/>
      <c r="D56" s="143"/>
      <c r="G56" s="143"/>
    </row>
  </sheetData>
  <pageMargins left="0.24" right="0.28000000000000003" top="0.34" bottom="0.3" header="0.17" footer="0.16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7030A0"/>
  </sheetPr>
  <dimension ref="B1:AM178"/>
  <sheetViews>
    <sheetView topLeftCell="K1" workbookViewId="0">
      <selection activeCell="S9" sqref="S9"/>
    </sheetView>
  </sheetViews>
  <sheetFormatPr defaultRowHeight="16.5"/>
  <cols>
    <col min="1" max="1" width="1.28515625" style="14" customWidth="1"/>
    <col min="2" max="4" width="1.28515625" style="14" hidden="1" customWidth="1"/>
    <col min="5" max="7" width="2.7109375" style="15" hidden="1" customWidth="1"/>
    <col min="8" max="8" width="2.5703125" style="15" hidden="1" customWidth="1"/>
    <col min="9" max="9" width="2.7109375" style="15" hidden="1" customWidth="1"/>
    <col min="10" max="10" width="6.5703125" style="16" customWidth="1"/>
    <col min="11" max="11" width="50" style="14" customWidth="1"/>
    <col min="12" max="12" width="11.5703125" style="17" hidden="1" customWidth="1"/>
    <col min="13" max="14" width="11.28515625" style="17" hidden="1" customWidth="1"/>
    <col min="15" max="15" width="13.42578125" style="17" hidden="1" customWidth="1"/>
    <col min="16" max="16" width="12" style="17" hidden="1" customWidth="1"/>
    <col min="17" max="17" width="13.42578125" style="17" hidden="1" customWidth="1"/>
    <col min="18" max="18" width="11.140625" style="17" hidden="1" customWidth="1"/>
    <col min="19" max="19" width="10.7109375" style="17" customWidth="1"/>
    <col min="20" max="20" width="9.85546875" style="17" customWidth="1"/>
    <col min="21" max="22" width="10" style="17" customWidth="1"/>
    <col min="23" max="23" width="10" style="17" hidden="1" customWidth="1"/>
    <col min="24" max="24" width="10" style="17" customWidth="1"/>
    <col min="25" max="25" width="9.5703125" style="17" customWidth="1"/>
    <col min="26" max="26" width="9.85546875" style="17" hidden="1" customWidth="1"/>
    <col min="27" max="27" width="9.42578125" style="17" customWidth="1"/>
    <col min="28" max="28" width="9.42578125" style="17" hidden="1" customWidth="1"/>
    <col min="29" max="30" width="6.5703125" style="17" hidden="1" customWidth="1"/>
    <col min="31" max="31" width="8.5703125" style="17" customWidth="1"/>
    <col min="32" max="32" width="10.140625" style="17" customWidth="1"/>
    <col min="33" max="33" width="8.85546875" style="17" customWidth="1"/>
    <col min="34" max="34" width="11.42578125" style="17" hidden="1" customWidth="1"/>
    <col min="35" max="35" width="10.5703125" style="17" hidden="1" customWidth="1"/>
    <col min="36" max="37" width="11.28515625" style="17" customWidth="1"/>
    <col min="38" max="38" width="0.28515625" style="14" customWidth="1"/>
    <col min="39" max="39" width="9.5703125" style="290" customWidth="1"/>
    <col min="40" max="16384" width="9.140625" style="14"/>
  </cols>
  <sheetData>
    <row r="1" spans="2:39" ht="9.75" customHeight="1"/>
    <row r="2" spans="2:39">
      <c r="J2" s="13"/>
      <c r="K2" s="199"/>
    </row>
    <row r="3" spans="2:39" s="18" customFormat="1" ht="17.25" hidden="1">
      <c r="E3" s="19"/>
      <c r="G3" s="19"/>
      <c r="H3" s="20"/>
      <c r="I3" s="19"/>
      <c r="J3" s="19"/>
      <c r="K3" s="21"/>
      <c r="M3" s="19"/>
      <c r="AM3" s="291"/>
    </row>
    <row r="4" spans="2:39" s="18" customFormat="1" ht="17.25" hidden="1">
      <c r="E4" s="19"/>
      <c r="G4" s="19"/>
      <c r="H4" s="20"/>
      <c r="I4" s="19"/>
      <c r="J4" s="19"/>
      <c r="K4" s="22"/>
      <c r="M4" s="19"/>
      <c r="AM4" s="291"/>
    </row>
    <row r="5" spans="2:39" s="18" customFormat="1" ht="17.25" hidden="1">
      <c r="E5" s="19"/>
      <c r="G5" s="19"/>
      <c r="H5" s="20"/>
      <c r="I5" s="19"/>
      <c r="J5" s="19"/>
      <c r="K5" s="22"/>
      <c r="M5" s="19"/>
      <c r="AM5" s="291"/>
    </row>
    <row r="6" spans="2:39" s="18" customFormat="1" ht="17.25" hidden="1">
      <c r="E6" s="19"/>
      <c r="G6" s="19"/>
      <c r="H6" s="20"/>
      <c r="I6" s="19"/>
      <c r="J6" s="19"/>
      <c r="K6" s="22"/>
      <c r="M6" s="19"/>
      <c r="AM6" s="291"/>
    </row>
    <row r="7" spans="2:39" s="18" customFormat="1" ht="17.25" hidden="1">
      <c r="E7" s="19"/>
      <c r="G7" s="19"/>
      <c r="H7" s="20"/>
      <c r="I7" s="19"/>
      <c r="J7" s="19"/>
      <c r="K7" s="19"/>
      <c r="M7" s="19"/>
      <c r="AM7" s="291"/>
    </row>
    <row r="8" spans="2:39" s="24" customFormat="1">
      <c r="B8" s="23"/>
      <c r="C8" s="23"/>
      <c r="D8" s="23"/>
      <c r="E8" s="23"/>
      <c r="F8" s="23"/>
      <c r="G8" s="23"/>
      <c r="I8" s="25"/>
      <c r="J8" s="26"/>
      <c r="K8" s="306" t="s">
        <v>598</v>
      </c>
      <c r="L8" s="26" t="s">
        <v>130</v>
      </c>
      <c r="M8" s="26" t="s">
        <v>130</v>
      </c>
      <c r="N8" s="26" t="s">
        <v>130</v>
      </c>
      <c r="O8" s="26" t="s">
        <v>130</v>
      </c>
      <c r="P8" s="26" t="s">
        <v>130</v>
      </c>
      <c r="Q8" s="26" t="s">
        <v>130</v>
      </c>
      <c r="R8" s="26" t="s">
        <v>130</v>
      </c>
      <c r="S8" s="26" t="s">
        <v>623</v>
      </c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8"/>
      <c r="AK8" s="28"/>
      <c r="AM8" s="292"/>
    </row>
    <row r="9" spans="2:39">
      <c r="F9" s="30" t="s">
        <v>132</v>
      </c>
      <c r="I9" s="31"/>
      <c r="J9" s="224" t="s">
        <v>131</v>
      </c>
      <c r="K9" s="29" t="s">
        <v>133</v>
      </c>
      <c r="L9" s="14"/>
      <c r="M9" s="33"/>
      <c r="N9" s="33"/>
      <c r="O9" s="33"/>
      <c r="P9" s="34"/>
      <c r="Q9" s="33"/>
      <c r="R9" s="35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36"/>
      <c r="AH9" s="37"/>
      <c r="AI9" s="38"/>
      <c r="AJ9" s="14"/>
      <c r="AK9" s="14"/>
      <c r="AM9" s="293"/>
    </row>
    <row r="10" spans="2:39" hidden="1">
      <c r="E10" s="29"/>
      <c r="F10" s="30"/>
      <c r="H10" s="29"/>
      <c r="I10" s="31"/>
      <c r="J10" s="31"/>
      <c r="K10" s="32"/>
      <c r="L10" s="33"/>
      <c r="M10" s="33"/>
      <c r="N10" s="33"/>
      <c r="O10" s="33"/>
      <c r="P10" s="35" t="s">
        <v>134</v>
      </c>
      <c r="Q10" s="40"/>
      <c r="R10" s="35"/>
      <c r="S10" s="41"/>
      <c r="T10" s="33"/>
      <c r="U10" s="33"/>
      <c r="V10" s="33"/>
      <c r="W10" s="39"/>
      <c r="X10" s="39"/>
      <c r="Y10" s="33"/>
      <c r="Z10" s="33"/>
      <c r="AA10" s="33"/>
      <c r="AB10" s="33"/>
      <c r="AC10" s="33"/>
      <c r="AD10" s="33"/>
      <c r="AE10" s="33"/>
      <c r="AF10" s="42"/>
      <c r="AG10" s="36"/>
      <c r="AH10" s="37"/>
      <c r="AI10" s="38"/>
      <c r="AJ10" s="33"/>
      <c r="AK10" s="33"/>
      <c r="AM10" s="293"/>
    </row>
    <row r="11" spans="2:39" s="43" customFormat="1">
      <c r="J11" s="31"/>
      <c r="K11" s="25" t="s">
        <v>135</v>
      </c>
      <c r="L11" s="44"/>
      <c r="M11" s="45"/>
      <c r="N11" s="45"/>
      <c r="O11" s="45"/>
      <c r="P11" s="46"/>
      <c r="Q11" s="45"/>
      <c r="R11" s="45"/>
      <c r="S11" s="47"/>
      <c r="T11" s="44"/>
      <c r="U11" s="45"/>
      <c r="V11" s="45"/>
      <c r="W11" s="45"/>
      <c r="X11" s="45"/>
      <c r="Y11" s="45"/>
      <c r="Z11" s="44"/>
      <c r="AA11" s="45"/>
      <c r="AB11" s="45"/>
      <c r="AC11" s="44"/>
      <c r="AD11" s="44"/>
      <c r="AE11" s="45"/>
      <c r="AF11" s="45"/>
      <c r="AG11" s="48"/>
      <c r="AH11" s="45"/>
      <c r="AI11" s="45"/>
      <c r="AJ11" s="298" t="s">
        <v>582</v>
      </c>
      <c r="AK11" s="298"/>
      <c r="AM11" s="294"/>
    </row>
    <row r="12" spans="2:39" s="49" customFormat="1" ht="7.5" customHeight="1">
      <c r="E12" s="50"/>
      <c r="F12" s="50"/>
      <c r="G12" s="50"/>
      <c r="H12" s="50"/>
      <c r="I12" s="50"/>
      <c r="J12" s="51"/>
      <c r="K12" s="52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M12" s="295"/>
    </row>
    <row r="13" spans="2:39" s="54" customFormat="1" ht="102.75" customHeight="1">
      <c r="E13" s="55" t="s">
        <v>136</v>
      </c>
      <c r="F13" s="55"/>
      <c r="G13" s="55"/>
      <c r="H13" s="55"/>
      <c r="I13" s="55"/>
      <c r="J13" s="56" t="s">
        <v>137</v>
      </c>
      <c r="K13" s="313" t="s">
        <v>618</v>
      </c>
      <c r="L13" s="92" t="s">
        <v>356</v>
      </c>
      <c r="M13" s="57"/>
      <c r="N13" s="57"/>
      <c r="O13" s="58"/>
      <c r="P13" s="92" t="s">
        <v>138</v>
      </c>
      <c r="Q13" s="58"/>
      <c r="R13" s="92"/>
      <c r="S13" s="59" t="s">
        <v>564</v>
      </c>
      <c r="T13" s="59" t="s">
        <v>565</v>
      </c>
      <c r="U13" s="59" t="s">
        <v>566</v>
      </c>
      <c r="V13" s="59" t="s">
        <v>560</v>
      </c>
      <c r="W13" s="59" t="s">
        <v>559</v>
      </c>
      <c r="X13" s="219" t="s">
        <v>613</v>
      </c>
      <c r="Y13" s="59" t="s">
        <v>572</v>
      </c>
      <c r="Z13" s="59" t="s">
        <v>558</v>
      </c>
      <c r="AA13" s="59" t="s">
        <v>569</v>
      </c>
      <c r="AB13" s="59" t="s">
        <v>557</v>
      </c>
      <c r="AC13" s="59" t="s">
        <v>556</v>
      </c>
      <c r="AD13" s="59" t="s">
        <v>555</v>
      </c>
      <c r="AE13" s="59" t="s">
        <v>554</v>
      </c>
      <c r="AF13" s="59" t="s">
        <v>561</v>
      </c>
      <c r="AG13" s="59" t="s">
        <v>562</v>
      </c>
      <c r="AH13" s="59" t="s">
        <v>563</v>
      </c>
      <c r="AI13" s="59" t="s">
        <v>551</v>
      </c>
      <c r="AJ13" s="285" t="s">
        <v>600</v>
      </c>
      <c r="AK13" s="285" t="s">
        <v>617</v>
      </c>
      <c r="AM13" s="299" t="s">
        <v>580</v>
      </c>
    </row>
    <row r="14" spans="2:39" s="60" customFormat="1" ht="11.25">
      <c r="E14" s="61" t="s">
        <v>106</v>
      </c>
      <c r="F14" s="61"/>
      <c r="G14" s="61"/>
      <c r="H14" s="61"/>
      <c r="I14" s="61"/>
      <c r="J14" s="62" t="s">
        <v>567</v>
      </c>
      <c r="K14" s="62" t="s">
        <v>553</v>
      </c>
      <c r="L14" s="62"/>
      <c r="M14" s="62"/>
      <c r="N14" s="62"/>
      <c r="O14" s="62"/>
      <c r="P14" s="62"/>
      <c r="Q14" s="62"/>
      <c r="R14" s="62"/>
      <c r="S14" s="62" t="s">
        <v>116</v>
      </c>
      <c r="T14" s="62" t="s">
        <v>147</v>
      </c>
      <c r="U14" s="62" t="s">
        <v>148</v>
      </c>
      <c r="V14" s="62" t="s">
        <v>149</v>
      </c>
      <c r="W14" s="62" t="s">
        <v>150</v>
      </c>
      <c r="X14" s="314" t="s">
        <v>150</v>
      </c>
      <c r="Y14" s="62" t="s">
        <v>151</v>
      </c>
      <c r="Z14" s="62" t="s">
        <v>152</v>
      </c>
      <c r="AA14" s="62" t="s">
        <v>153</v>
      </c>
      <c r="AB14" s="62" t="s">
        <v>154</v>
      </c>
      <c r="AC14" s="62" t="s">
        <v>155</v>
      </c>
      <c r="AD14" s="62" t="s">
        <v>156</v>
      </c>
      <c r="AE14" s="62" t="s">
        <v>157</v>
      </c>
      <c r="AF14" s="62" t="s">
        <v>158</v>
      </c>
      <c r="AG14" s="62" t="s">
        <v>159</v>
      </c>
      <c r="AH14" s="62" t="s">
        <v>160</v>
      </c>
      <c r="AI14" s="62" t="s">
        <v>161</v>
      </c>
      <c r="AJ14" s="62" t="s">
        <v>162</v>
      </c>
      <c r="AK14" s="62" t="s">
        <v>548</v>
      </c>
      <c r="AM14" s="296" t="s">
        <v>581</v>
      </c>
    </row>
    <row r="15" spans="2:39" s="63" customFormat="1">
      <c r="E15" s="64"/>
      <c r="F15" s="65"/>
      <c r="G15" s="65"/>
      <c r="H15" s="66"/>
      <c r="I15" s="67"/>
      <c r="J15" s="225" t="s">
        <v>164</v>
      </c>
      <c r="K15" s="226"/>
      <c r="L15" s="227">
        <f t="shared" ref="L15:AJ15" si="0">SUM(L16+L166+L168)</f>
        <v>0</v>
      </c>
      <c r="M15" s="227">
        <f t="shared" si="0"/>
        <v>0</v>
      </c>
      <c r="N15" s="227">
        <f t="shared" si="0"/>
        <v>0</v>
      </c>
      <c r="O15" s="227">
        <f t="shared" si="0"/>
        <v>0</v>
      </c>
      <c r="P15" s="227">
        <f t="shared" si="0"/>
        <v>0</v>
      </c>
      <c r="Q15" s="227">
        <f t="shared" si="0"/>
        <v>0</v>
      </c>
      <c r="R15" s="227"/>
      <c r="S15" s="227">
        <f t="shared" si="0"/>
        <v>2920570</v>
      </c>
      <c r="T15" s="227">
        <f t="shared" si="0"/>
        <v>37000</v>
      </c>
      <c r="U15" s="204">
        <f>SUM(S15:T15)</f>
        <v>2957570</v>
      </c>
      <c r="V15" s="227">
        <f t="shared" si="0"/>
        <v>668400</v>
      </c>
      <c r="W15" s="227">
        <f t="shared" si="0"/>
        <v>0</v>
      </c>
      <c r="X15" s="227">
        <v>13000</v>
      </c>
      <c r="Y15" s="227">
        <f t="shared" si="0"/>
        <v>393800</v>
      </c>
      <c r="Z15" s="227">
        <f t="shared" si="0"/>
        <v>0</v>
      </c>
      <c r="AA15" s="227">
        <f t="shared" si="0"/>
        <v>37000</v>
      </c>
      <c r="AB15" s="227">
        <f t="shared" si="0"/>
        <v>0</v>
      </c>
      <c r="AC15" s="227">
        <f t="shared" si="0"/>
        <v>0</v>
      </c>
      <c r="AD15" s="227">
        <f t="shared" si="0"/>
        <v>0</v>
      </c>
      <c r="AE15" s="227">
        <v>41108</v>
      </c>
      <c r="AF15" s="204">
        <f t="shared" ref="AF15" si="1">SUM(V15:AE15)</f>
        <v>1153308</v>
      </c>
      <c r="AG15" s="204">
        <f>SUM(U15+AF15)</f>
        <v>4110878</v>
      </c>
      <c r="AH15" s="217"/>
      <c r="AI15" s="204">
        <f>SUM(AG15:AH15)</f>
        <v>4110878</v>
      </c>
      <c r="AJ15" s="227">
        <f t="shared" si="0"/>
        <v>4091020</v>
      </c>
      <c r="AK15" s="227">
        <f t="shared" ref="AK15" si="2">SUM(AK16+AK166+AK168)</f>
        <v>4091020</v>
      </c>
      <c r="AM15" s="297">
        <f>SUM(S15+AF15)</f>
        <v>4073878</v>
      </c>
    </row>
    <row r="16" spans="2:39" s="43" customFormat="1">
      <c r="E16" s="64"/>
      <c r="F16" s="66"/>
      <c r="G16" s="66"/>
      <c r="H16" s="66"/>
      <c r="I16" s="67"/>
      <c r="J16" s="225" t="s">
        <v>165</v>
      </c>
      <c r="K16" s="226"/>
      <c r="L16" s="227">
        <f t="shared" ref="L16:AJ16" si="3">SUM(L17+L141)</f>
        <v>0</v>
      </c>
      <c r="M16" s="227">
        <f t="shared" si="3"/>
        <v>0</v>
      </c>
      <c r="N16" s="227">
        <f t="shared" si="3"/>
        <v>0</v>
      </c>
      <c r="O16" s="227">
        <f t="shared" si="3"/>
        <v>0</v>
      </c>
      <c r="P16" s="227">
        <f t="shared" si="3"/>
        <v>0</v>
      </c>
      <c r="Q16" s="227">
        <f t="shared" si="3"/>
        <v>0</v>
      </c>
      <c r="R16" s="227"/>
      <c r="S16" s="227">
        <f t="shared" si="3"/>
        <v>2920570</v>
      </c>
      <c r="T16" s="227">
        <f t="shared" si="3"/>
        <v>37000</v>
      </c>
      <c r="U16" s="204">
        <f t="shared" ref="U16:U81" si="4">SUM(S16:T16)</f>
        <v>2957570</v>
      </c>
      <c r="V16" s="227">
        <f t="shared" si="3"/>
        <v>668400</v>
      </c>
      <c r="W16" s="227">
        <f t="shared" si="3"/>
        <v>0</v>
      </c>
      <c r="X16" s="227">
        <v>13000</v>
      </c>
      <c r="Y16" s="227">
        <f t="shared" si="3"/>
        <v>393800</v>
      </c>
      <c r="Z16" s="227">
        <f t="shared" si="3"/>
        <v>0</v>
      </c>
      <c r="AA16" s="227">
        <f t="shared" si="3"/>
        <v>37000</v>
      </c>
      <c r="AB16" s="227">
        <f t="shared" si="3"/>
        <v>0</v>
      </c>
      <c r="AC16" s="227">
        <f t="shared" si="3"/>
        <v>0</v>
      </c>
      <c r="AD16" s="227">
        <f t="shared" si="3"/>
        <v>0</v>
      </c>
      <c r="AE16" s="227">
        <f t="shared" si="3"/>
        <v>0</v>
      </c>
      <c r="AF16" s="204">
        <f t="shared" ref="AF16:AF81" si="5">SUM(V16:AE16)</f>
        <v>1112200</v>
      </c>
      <c r="AG16" s="204">
        <f t="shared" ref="AG16:AG81" si="6">SUM(U16+AF16)</f>
        <v>4069770</v>
      </c>
      <c r="AH16" s="217"/>
      <c r="AI16" s="204">
        <f t="shared" ref="AI16:AI81" si="7">SUM(AG16:AH16)</f>
        <v>4069770</v>
      </c>
      <c r="AJ16" s="227">
        <f t="shared" si="3"/>
        <v>4091020</v>
      </c>
      <c r="AK16" s="227">
        <f t="shared" ref="AK16" si="8">SUM(AK17+AK141)</f>
        <v>4091020</v>
      </c>
      <c r="AM16" s="297">
        <f t="shared" ref="AM16:AM81" si="9">SUM(S16+AF16)</f>
        <v>4032770</v>
      </c>
    </row>
    <row r="17" spans="4:39" s="43" customFormat="1">
      <c r="E17" s="64"/>
      <c r="F17" s="66"/>
      <c r="G17" s="66"/>
      <c r="H17" s="66"/>
      <c r="I17" s="67"/>
      <c r="J17" s="228" t="s">
        <v>112</v>
      </c>
      <c r="K17" s="229" t="s">
        <v>166</v>
      </c>
      <c r="L17" s="227">
        <f t="shared" ref="L17:AE17" si="10">SUM(L18+L82+L95+L111+L129+L135)</f>
        <v>0</v>
      </c>
      <c r="M17" s="227">
        <f t="shared" si="10"/>
        <v>0</v>
      </c>
      <c r="N17" s="227">
        <f t="shared" si="10"/>
        <v>0</v>
      </c>
      <c r="O17" s="227">
        <f t="shared" si="10"/>
        <v>0</v>
      </c>
      <c r="P17" s="227">
        <f t="shared" si="10"/>
        <v>0</v>
      </c>
      <c r="Q17" s="227">
        <f t="shared" si="10"/>
        <v>0</v>
      </c>
      <c r="R17" s="227"/>
      <c r="S17" s="227">
        <f t="shared" si="10"/>
        <v>2920570</v>
      </c>
      <c r="T17" s="227">
        <f t="shared" si="10"/>
        <v>37000</v>
      </c>
      <c r="U17" s="204">
        <f t="shared" si="4"/>
        <v>2957570</v>
      </c>
      <c r="V17" s="227">
        <f t="shared" si="10"/>
        <v>668400</v>
      </c>
      <c r="W17" s="227">
        <f t="shared" si="10"/>
        <v>0</v>
      </c>
      <c r="X17" s="227">
        <v>13000</v>
      </c>
      <c r="Y17" s="227">
        <f t="shared" si="10"/>
        <v>393800</v>
      </c>
      <c r="Z17" s="227">
        <f t="shared" si="10"/>
        <v>0</v>
      </c>
      <c r="AA17" s="227">
        <f t="shared" si="10"/>
        <v>37000</v>
      </c>
      <c r="AB17" s="227">
        <f t="shared" si="10"/>
        <v>0</v>
      </c>
      <c r="AC17" s="227">
        <f t="shared" si="10"/>
        <v>0</v>
      </c>
      <c r="AD17" s="227">
        <f t="shared" si="10"/>
        <v>0</v>
      </c>
      <c r="AE17" s="227">
        <f t="shared" si="10"/>
        <v>0</v>
      </c>
      <c r="AF17" s="204">
        <f t="shared" si="5"/>
        <v>1112200</v>
      </c>
      <c r="AG17" s="204">
        <f t="shared" si="6"/>
        <v>4069770</v>
      </c>
      <c r="AH17" s="217"/>
      <c r="AI17" s="204">
        <f t="shared" si="7"/>
        <v>4069770</v>
      </c>
      <c r="AJ17" s="227">
        <v>4091020</v>
      </c>
      <c r="AK17" s="227">
        <f t="shared" ref="AK17" si="11">SUM(AK18+AK82+AK95+AK111+AK129+AK135)</f>
        <v>4091020</v>
      </c>
      <c r="AM17" s="297">
        <f t="shared" si="9"/>
        <v>4032770</v>
      </c>
    </row>
    <row r="18" spans="4:39" s="43" customFormat="1">
      <c r="E18" s="64"/>
      <c r="F18" s="66"/>
      <c r="G18" s="66"/>
      <c r="H18" s="66"/>
      <c r="I18" s="67"/>
      <c r="J18" s="230" t="s">
        <v>167</v>
      </c>
      <c r="K18" s="231" t="s">
        <v>168</v>
      </c>
      <c r="L18" s="227">
        <f>SUM(L19+L25+L37+L56+L66+L75)</f>
        <v>0</v>
      </c>
      <c r="M18" s="227">
        <f t="shared" ref="M18:AE18" si="12">SUM(M19+M25+M37+M56+M66+M75)</f>
        <v>0</v>
      </c>
      <c r="N18" s="227">
        <f t="shared" si="12"/>
        <v>0</v>
      </c>
      <c r="O18" s="227">
        <f t="shared" si="12"/>
        <v>0</v>
      </c>
      <c r="P18" s="227">
        <f t="shared" si="12"/>
        <v>0</v>
      </c>
      <c r="Q18" s="227">
        <f t="shared" si="12"/>
        <v>0</v>
      </c>
      <c r="R18" s="227"/>
      <c r="S18" s="227">
        <f t="shared" si="12"/>
        <v>0</v>
      </c>
      <c r="T18" s="227">
        <f t="shared" si="12"/>
        <v>0</v>
      </c>
      <c r="U18" s="204">
        <f t="shared" si="4"/>
        <v>0</v>
      </c>
      <c r="V18" s="227">
        <f t="shared" si="12"/>
        <v>0</v>
      </c>
      <c r="W18" s="227">
        <f t="shared" si="12"/>
        <v>0</v>
      </c>
      <c r="X18" s="227">
        <v>13000</v>
      </c>
      <c r="Y18" s="227">
        <f t="shared" si="12"/>
        <v>393800</v>
      </c>
      <c r="Z18" s="227">
        <f t="shared" si="12"/>
        <v>0</v>
      </c>
      <c r="AA18" s="227">
        <f t="shared" si="12"/>
        <v>37000</v>
      </c>
      <c r="AB18" s="227">
        <f t="shared" si="12"/>
        <v>0</v>
      </c>
      <c r="AC18" s="227">
        <f t="shared" si="12"/>
        <v>0</v>
      </c>
      <c r="AD18" s="227">
        <f t="shared" si="12"/>
        <v>0</v>
      </c>
      <c r="AE18" s="227">
        <f t="shared" si="12"/>
        <v>0</v>
      </c>
      <c r="AF18" s="204">
        <f t="shared" si="5"/>
        <v>443800</v>
      </c>
      <c r="AG18" s="204">
        <f t="shared" si="6"/>
        <v>443800</v>
      </c>
      <c r="AH18" s="217"/>
      <c r="AI18" s="204">
        <f t="shared" si="7"/>
        <v>443800</v>
      </c>
      <c r="AJ18" s="227">
        <v>460000</v>
      </c>
      <c r="AK18" s="227">
        <v>460000</v>
      </c>
      <c r="AM18" s="297">
        <f t="shared" si="9"/>
        <v>443800</v>
      </c>
    </row>
    <row r="19" spans="4:39" s="43" customFormat="1" hidden="1">
      <c r="E19" s="64" t="s">
        <v>169</v>
      </c>
      <c r="F19" s="66"/>
      <c r="G19" s="66"/>
      <c r="H19" s="66"/>
      <c r="I19" s="67"/>
      <c r="J19" s="232" t="s">
        <v>170</v>
      </c>
      <c r="K19" s="233" t="s">
        <v>171</v>
      </c>
      <c r="L19" s="234">
        <f t="shared" ref="L19" si="13">SUM(L20+L23)</f>
        <v>0</v>
      </c>
      <c r="M19" s="234">
        <f>SUM(M20+M23)</f>
        <v>0</v>
      </c>
      <c r="N19" s="234">
        <f>SUM(N20+N23)</f>
        <v>0</v>
      </c>
      <c r="O19" s="234">
        <f t="shared" ref="O19:AE19" si="14">SUM(O20+O23)</f>
        <v>0</v>
      </c>
      <c r="P19" s="234">
        <f t="shared" si="14"/>
        <v>0</v>
      </c>
      <c r="Q19" s="234">
        <f t="shared" si="14"/>
        <v>0</v>
      </c>
      <c r="R19" s="234"/>
      <c r="S19" s="234">
        <f t="shared" si="14"/>
        <v>0</v>
      </c>
      <c r="T19" s="234">
        <f t="shared" si="14"/>
        <v>0</v>
      </c>
      <c r="U19" s="204">
        <f t="shared" si="4"/>
        <v>0</v>
      </c>
      <c r="V19" s="234">
        <f t="shared" si="14"/>
        <v>0</v>
      </c>
      <c r="W19" s="234">
        <f t="shared" si="14"/>
        <v>0</v>
      </c>
      <c r="X19" s="234"/>
      <c r="Y19" s="234">
        <f>SUM(Y20+Y23)</f>
        <v>0</v>
      </c>
      <c r="Z19" s="234">
        <f t="shared" ref="Z19" si="15">SUM(Z20+Z23)</f>
        <v>0</v>
      </c>
      <c r="AA19" s="234">
        <f t="shared" si="14"/>
        <v>0</v>
      </c>
      <c r="AB19" s="234">
        <f t="shared" si="14"/>
        <v>0</v>
      </c>
      <c r="AC19" s="234">
        <f t="shared" si="14"/>
        <v>0</v>
      </c>
      <c r="AD19" s="234">
        <f t="shared" si="14"/>
        <v>0</v>
      </c>
      <c r="AE19" s="234">
        <f t="shared" si="14"/>
        <v>0</v>
      </c>
      <c r="AF19" s="204">
        <f t="shared" si="5"/>
        <v>0</v>
      </c>
      <c r="AG19" s="204">
        <f t="shared" si="6"/>
        <v>0</v>
      </c>
      <c r="AH19" s="217"/>
      <c r="AI19" s="204">
        <f t="shared" si="7"/>
        <v>0</v>
      </c>
      <c r="AJ19" s="234">
        <f t="shared" ref="AJ19" si="16">SUM(AJ20+AJ23)</f>
        <v>0</v>
      </c>
      <c r="AK19" s="234">
        <f t="shared" ref="AK19" si="17">SUM(AK20+AK23)</f>
        <v>0</v>
      </c>
      <c r="AM19" s="297">
        <f t="shared" si="9"/>
        <v>0</v>
      </c>
    </row>
    <row r="20" spans="4:39" s="71" customFormat="1" hidden="1">
      <c r="E20" s="68" t="s">
        <v>169</v>
      </c>
      <c r="F20" s="69"/>
      <c r="G20" s="69"/>
      <c r="H20" s="69"/>
      <c r="I20" s="70"/>
      <c r="J20" s="235" t="s">
        <v>172</v>
      </c>
      <c r="K20" s="236" t="s">
        <v>173</v>
      </c>
      <c r="L20" s="237">
        <f>SUM(L21:L22)</f>
        <v>0</v>
      </c>
      <c r="M20" s="237">
        <f>SUM(M21:M22)</f>
        <v>0</v>
      </c>
      <c r="N20" s="237">
        <f>SUM(N21:N22)</f>
        <v>0</v>
      </c>
      <c r="O20" s="237">
        <f t="shared" ref="O20:AE20" si="18">SUM(O21:O22)</f>
        <v>0</v>
      </c>
      <c r="P20" s="237">
        <f t="shared" si="18"/>
        <v>0</v>
      </c>
      <c r="Q20" s="237">
        <f t="shared" si="18"/>
        <v>0</v>
      </c>
      <c r="R20" s="237"/>
      <c r="S20" s="237">
        <f t="shared" si="18"/>
        <v>0</v>
      </c>
      <c r="T20" s="237">
        <f t="shared" si="18"/>
        <v>0</v>
      </c>
      <c r="U20" s="204">
        <f t="shared" si="4"/>
        <v>0</v>
      </c>
      <c r="V20" s="237">
        <f t="shared" si="18"/>
        <v>0</v>
      </c>
      <c r="W20" s="237">
        <f t="shared" si="18"/>
        <v>0</v>
      </c>
      <c r="X20" s="237"/>
      <c r="Y20" s="237">
        <f>SUM(Y21:Y22)</f>
        <v>0</v>
      </c>
      <c r="Z20" s="237">
        <f t="shared" ref="Z20" si="19">SUM(Z21:Z22)</f>
        <v>0</v>
      </c>
      <c r="AA20" s="237">
        <f t="shared" si="18"/>
        <v>0</v>
      </c>
      <c r="AB20" s="237">
        <f t="shared" si="18"/>
        <v>0</v>
      </c>
      <c r="AC20" s="237">
        <f>SUM(AC21:AC22)</f>
        <v>0</v>
      </c>
      <c r="AD20" s="237">
        <f t="shared" si="18"/>
        <v>0</v>
      </c>
      <c r="AE20" s="237">
        <f t="shared" si="18"/>
        <v>0</v>
      </c>
      <c r="AF20" s="204">
        <f t="shared" si="5"/>
        <v>0</v>
      </c>
      <c r="AG20" s="204">
        <f t="shared" si="6"/>
        <v>0</v>
      </c>
      <c r="AH20" s="217"/>
      <c r="AI20" s="204">
        <f t="shared" si="7"/>
        <v>0</v>
      </c>
      <c r="AJ20" s="237">
        <f t="shared" ref="AJ20" si="20">SUM(AJ21:AJ22)</f>
        <v>0</v>
      </c>
      <c r="AK20" s="237">
        <f t="shared" ref="AK20" si="21">SUM(AK21:AK22)</f>
        <v>0</v>
      </c>
      <c r="AM20" s="297">
        <f t="shared" si="9"/>
        <v>0</v>
      </c>
    </row>
    <row r="21" spans="4:39" s="75" customFormat="1" hidden="1">
      <c r="E21" s="72" t="s">
        <v>169</v>
      </c>
      <c r="F21" s="73"/>
      <c r="G21" s="73"/>
      <c r="H21" s="73"/>
      <c r="I21" s="74"/>
      <c r="J21" s="238" t="s">
        <v>174</v>
      </c>
      <c r="K21" s="239" t="s">
        <v>175</v>
      </c>
      <c r="L21" s="240"/>
      <c r="M21" s="240"/>
      <c r="N21" s="240"/>
      <c r="O21" s="240"/>
      <c r="P21" s="240">
        <f t="shared" ref="P21:P22" si="22">Q21-O21</f>
        <v>0</v>
      </c>
      <c r="Q21" s="240"/>
      <c r="R21" s="240"/>
      <c r="S21" s="240"/>
      <c r="T21" s="240"/>
      <c r="U21" s="204">
        <f t="shared" si="4"/>
        <v>0</v>
      </c>
      <c r="V21" s="240"/>
      <c r="W21" s="240"/>
      <c r="X21" s="240"/>
      <c r="Y21" s="240"/>
      <c r="Z21" s="240"/>
      <c r="AA21" s="240"/>
      <c r="AB21" s="240"/>
      <c r="AC21" s="240"/>
      <c r="AD21" s="240"/>
      <c r="AE21" s="240"/>
      <c r="AF21" s="204">
        <f t="shared" si="5"/>
        <v>0</v>
      </c>
      <c r="AG21" s="204">
        <f t="shared" si="6"/>
        <v>0</v>
      </c>
      <c r="AH21" s="217"/>
      <c r="AI21" s="204">
        <f t="shared" si="7"/>
        <v>0</v>
      </c>
      <c r="AJ21" s="240"/>
      <c r="AK21" s="240"/>
      <c r="AM21" s="297">
        <f t="shared" si="9"/>
        <v>0</v>
      </c>
    </row>
    <row r="22" spans="4:39" s="75" customFormat="1" hidden="1">
      <c r="E22" s="72" t="s">
        <v>169</v>
      </c>
      <c r="F22" s="73"/>
      <c r="G22" s="73"/>
      <c r="H22" s="73"/>
      <c r="I22" s="74"/>
      <c r="J22" s="238" t="s">
        <v>174</v>
      </c>
      <c r="K22" s="239" t="s">
        <v>175</v>
      </c>
      <c r="L22" s="240"/>
      <c r="M22" s="240"/>
      <c r="N22" s="240"/>
      <c r="O22" s="240"/>
      <c r="P22" s="240">
        <f t="shared" si="22"/>
        <v>0</v>
      </c>
      <c r="Q22" s="240"/>
      <c r="R22" s="240"/>
      <c r="S22" s="240"/>
      <c r="T22" s="240"/>
      <c r="U22" s="204">
        <f t="shared" si="4"/>
        <v>0</v>
      </c>
      <c r="V22" s="240"/>
      <c r="W22" s="240"/>
      <c r="X22" s="240"/>
      <c r="Y22" s="240"/>
      <c r="Z22" s="240"/>
      <c r="AA22" s="240"/>
      <c r="AB22" s="240"/>
      <c r="AC22" s="240"/>
      <c r="AD22" s="240"/>
      <c r="AE22" s="240"/>
      <c r="AF22" s="204">
        <f t="shared" si="5"/>
        <v>0</v>
      </c>
      <c r="AG22" s="204">
        <f t="shared" si="6"/>
        <v>0</v>
      </c>
      <c r="AH22" s="217"/>
      <c r="AI22" s="204">
        <f t="shared" si="7"/>
        <v>0</v>
      </c>
      <c r="AJ22" s="240"/>
      <c r="AK22" s="240"/>
      <c r="AM22" s="297">
        <f t="shared" si="9"/>
        <v>0</v>
      </c>
    </row>
    <row r="23" spans="4:39" s="71" customFormat="1" hidden="1">
      <c r="E23" s="68" t="s">
        <v>169</v>
      </c>
      <c r="F23" s="69"/>
      <c r="G23" s="69"/>
      <c r="H23" s="69"/>
      <c r="I23" s="70"/>
      <c r="J23" s="235" t="s">
        <v>176</v>
      </c>
      <c r="K23" s="236" t="s">
        <v>177</v>
      </c>
      <c r="L23" s="237">
        <f>SUM(L24:L24)</f>
        <v>0</v>
      </c>
      <c r="M23" s="237">
        <f t="shared" ref="M23:AE23" si="23">SUM(M24:M24)</f>
        <v>0</v>
      </c>
      <c r="N23" s="237">
        <f t="shared" si="23"/>
        <v>0</v>
      </c>
      <c r="O23" s="237">
        <f t="shared" si="23"/>
        <v>0</v>
      </c>
      <c r="P23" s="237">
        <f t="shared" si="23"/>
        <v>0</v>
      </c>
      <c r="Q23" s="237">
        <f t="shared" si="23"/>
        <v>0</v>
      </c>
      <c r="R23" s="237"/>
      <c r="S23" s="237">
        <f t="shared" si="23"/>
        <v>0</v>
      </c>
      <c r="T23" s="237">
        <f t="shared" si="23"/>
        <v>0</v>
      </c>
      <c r="U23" s="204">
        <f t="shared" si="4"/>
        <v>0</v>
      </c>
      <c r="V23" s="237">
        <f t="shared" si="23"/>
        <v>0</v>
      </c>
      <c r="W23" s="237">
        <f t="shared" si="23"/>
        <v>0</v>
      </c>
      <c r="X23" s="237"/>
      <c r="Y23" s="237">
        <f t="shared" si="23"/>
        <v>0</v>
      </c>
      <c r="Z23" s="237">
        <f t="shared" si="23"/>
        <v>0</v>
      </c>
      <c r="AA23" s="237">
        <f t="shared" si="23"/>
        <v>0</v>
      </c>
      <c r="AB23" s="237">
        <f t="shared" si="23"/>
        <v>0</v>
      </c>
      <c r="AC23" s="237">
        <f>SUM(AC24:AC24)</f>
        <v>0</v>
      </c>
      <c r="AD23" s="237">
        <f t="shared" si="23"/>
        <v>0</v>
      </c>
      <c r="AE23" s="237">
        <f t="shared" si="23"/>
        <v>0</v>
      </c>
      <c r="AF23" s="204">
        <f t="shared" si="5"/>
        <v>0</v>
      </c>
      <c r="AG23" s="204">
        <f t="shared" si="6"/>
        <v>0</v>
      </c>
      <c r="AH23" s="217"/>
      <c r="AI23" s="204">
        <f t="shared" si="7"/>
        <v>0</v>
      </c>
      <c r="AJ23" s="237">
        <f t="shared" ref="AJ23:AK23" si="24">SUM(AJ24:AJ24)</f>
        <v>0</v>
      </c>
      <c r="AK23" s="237">
        <f t="shared" si="24"/>
        <v>0</v>
      </c>
      <c r="AM23" s="297">
        <f t="shared" si="9"/>
        <v>0</v>
      </c>
    </row>
    <row r="24" spans="4:39" s="76" customFormat="1" hidden="1">
      <c r="E24" s="72" t="s">
        <v>169</v>
      </c>
      <c r="F24" s="73"/>
      <c r="G24" s="73"/>
      <c r="H24" s="73"/>
      <c r="I24" s="74"/>
      <c r="J24" s="238" t="s">
        <v>178</v>
      </c>
      <c r="K24" s="239" t="s">
        <v>179</v>
      </c>
      <c r="L24" s="240"/>
      <c r="M24" s="240"/>
      <c r="N24" s="240"/>
      <c r="O24" s="240"/>
      <c r="P24" s="240">
        <f t="shared" ref="P24" si="25">Q24-O24</f>
        <v>0</v>
      </c>
      <c r="Q24" s="240"/>
      <c r="R24" s="240"/>
      <c r="S24" s="240"/>
      <c r="T24" s="240"/>
      <c r="U24" s="204">
        <f t="shared" si="4"/>
        <v>0</v>
      </c>
      <c r="V24" s="240"/>
      <c r="W24" s="240"/>
      <c r="X24" s="240"/>
      <c r="Y24" s="240"/>
      <c r="Z24" s="240"/>
      <c r="AA24" s="240"/>
      <c r="AB24" s="240"/>
      <c r="AC24" s="240"/>
      <c r="AD24" s="240"/>
      <c r="AE24" s="240"/>
      <c r="AF24" s="204">
        <f t="shared" si="5"/>
        <v>0</v>
      </c>
      <c r="AG24" s="204">
        <f t="shared" si="6"/>
        <v>0</v>
      </c>
      <c r="AH24" s="217"/>
      <c r="AI24" s="204">
        <f t="shared" si="7"/>
        <v>0</v>
      </c>
      <c r="AJ24" s="240"/>
      <c r="AK24" s="240"/>
      <c r="AM24" s="297">
        <f t="shared" si="9"/>
        <v>0</v>
      </c>
    </row>
    <row r="25" spans="4:39" s="43" customFormat="1" ht="14.25" customHeight="1">
      <c r="D25" s="89" t="s">
        <v>347</v>
      </c>
      <c r="E25" s="64" t="s">
        <v>169</v>
      </c>
      <c r="F25" s="66"/>
      <c r="G25" s="66"/>
      <c r="H25" s="66"/>
      <c r="I25" s="67"/>
      <c r="J25" s="232" t="s">
        <v>180</v>
      </c>
      <c r="K25" s="233" t="s">
        <v>181</v>
      </c>
      <c r="L25" s="234">
        <f>SUM(L26+L28+L30+L34)</f>
        <v>0</v>
      </c>
      <c r="M25" s="234">
        <f t="shared" ref="M25:AE25" si="26">SUM(M26+M28+M30+M34)</f>
        <v>0</v>
      </c>
      <c r="N25" s="234">
        <f t="shared" si="26"/>
        <v>0</v>
      </c>
      <c r="O25" s="234">
        <f t="shared" si="26"/>
        <v>0</v>
      </c>
      <c r="P25" s="234">
        <f t="shared" si="26"/>
        <v>0</v>
      </c>
      <c r="Q25" s="234">
        <f t="shared" si="26"/>
        <v>0</v>
      </c>
      <c r="R25" s="234"/>
      <c r="S25" s="234">
        <f t="shared" si="26"/>
        <v>0</v>
      </c>
      <c r="T25" s="234">
        <f t="shared" si="26"/>
        <v>0</v>
      </c>
      <c r="U25" s="204">
        <f t="shared" si="4"/>
        <v>0</v>
      </c>
      <c r="V25" s="234">
        <f t="shared" si="26"/>
        <v>0</v>
      </c>
      <c r="W25" s="234">
        <f t="shared" si="26"/>
        <v>0</v>
      </c>
      <c r="X25" s="234"/>
      <c r="Y25" s="234">
        <f t="shared" si="26"/>
        <v>0</v>
      </c>
      <c r="Z25" s="234">
        <f t="shared" si="26"/>
        <v>0</v>
      </c>
      <c r="AA25" s="234">
        <f t="shared" si="26"/>
        <v>37000</v>
      </c>
      <c r="AB25" s="234">
        <f t="shared" si="26"/>
        <v>0</v>
      </c>
      <c r="AC25" s="234">
        <f t="shared" si="26"/>
        <v>0</v>
      </c>
      <c r="AD25" s="234">
        <f t="shared" si="26"/>
        <v>0</v>
      </c>
      <c r="AE25" s="234">
        <f t="shared" si="26"/>
        <v>0</v>
      </c>
      <c r="AF25" s="204">
        <f t="shared" si="5"/>
        <v>37000</v>
      </c>
      <c r="AG25" s="204">
        <f t="shared" si="6"/>
        <v>37000</v>
      </c>
      <c r="AH25" s="217"/>
      <c r="AI25" s="204">
        <f t="shared" si="7"/>
        <v>37000</v>
      </c>
      <c r="AJ25" s="234"/>
      <c r="AK25" s="234"/>
      <c r="AM25" s="297">
        <f t="shared" si="9"/>
        <v>37000</v>
      </c>
    </row>
    <row r="26" spans="4:39" s="71" customFormat="1">
      <c r="D26" s="90" t="s">
        <v>348</v>
      </c>
      <c r="E26" s="68" t="s">
        <v>169</v>
      </c>
      <c r="F26" s="69"/>
      <c r="G26" s="69"/>
      <c r="H26" s="69"/>
      <c r="I26" s="70"/>
      <c r="J26" s="235" t="s">
        <v>349</v>
      </c>
      <c r="K26" s="236" t="s">
        <v>350</v>
      </c>
      <c r="L26" s="237">
        <f>SUM(L27)</f>
        <v>0</v>
      </c>
      <c r="M26" s="237">
        <f t="shared" ref="M26:AE26" si="27">SUM(M27)</f>
        <v>0</v>
      </c>
      <c r="N26" s="237">
        <f t="shared" si="27"/>
        <v>0</v>
      </c>
      <c r="O26" s="237">
        <f t="shared" si="27"/>
        <v>0</v>
      </c>
      <c r="P26" s="237">
        <f t="shared" si="27"/>
        <v>0</v>
      </c>
      <c r="Q26" s="237">
        <f t="shared" si="27"/>
        <v>0</v>
      </c>
      <c r="R26" s="237"/>
      <c r="S26" s="237">
        <f t="shared" si="27"/>
        <v>0</v>
      </c>
      <c r="T26" s="237">
        <f t="shared" si="27"/>
        <v>0</v>
      </c>
      <c r="U26" s="204">
        <f t="shared" si="4"/>
        <v>0</v>
      </c>
      <c r="V26" s="237">
        <f t="shared" si="27"/>
        <v>0</v>
      </c>
      <c r="W26" s="237">
        <f t="shared" si="27"/>
        <v>0</v>
      </c>
      <c r="X26" s="237"/>
      <c r="Y26" s="237">
        <f t="shared" si="27"/>
        <v>0</v>
      </c>
      <c r="Z26" s="237">
        <f t="shared" si="27"/>
        <v>0</v>
      </c>
      <c r="AA26" s="237">
        <f t="shared" si="27"/>
        <v>25000</v>
      </c>
      <c r="AB26" s="237">
        <f t="shared" si="27"/>
        <v>0</v>
      </c>
      <c r="AC26" s="237">
        <f t="shared" si="27"/>
        <v>0</v>
      </c>
      <c r="AD26" s="237">
        <f t="shared" si="27"/>
        <v>0</v>
      </c>
      <c r="AE26" s="237">
        <f t="shared" si="27"/>
        <v>0</v>
      </c>
      <c r="AF26" s="204">
        <f t="shared" si="5"/>
        <v>25000</v>
      </c>
      <c r="AG26" s="204">
        <f t="shared" si="6"/>
        <v>25000</v>
      </c>
      <c r="AH26" s="217"/>
      <c r="AI26" s="204">
        <f t="shared" si="7"/>
        <v>25000</v>
      </c>
      <c r="AJ26" s="237"/>
      <c r="AK26" s="237"/>
      <c r="AM26" s="297">
        <f t="shared" si="9"/>
        <v>25000</v>
      </c>
    </row>
    <row r="27" spans="4:39" s="75" customFormat="1" ht="16.5" customHeight="1">
      <c r="D27" s="91" t="s">
        <v>351</v>
      </c>
      <c r="E27" s="72" t="s">
        <v>169</v>
      </c>
      <c r="F27" s="73"/>
      <c r="G27" s="73"/>
      <c r="H27" s="73"/>
      <c r="I27" s="74"/>
      <c r="J27" s="241" t="s">
        <v>352</v>
      </c>
      <c r="K27" s="239" t="s">
        <v>350</v>
      </c>
      <c r="L27" s="240"/>
      <c r="M27" s="240"/>
      <c r="N27" s="240"/>
      <c r="O27" s="240"/>
      <c r="P27" s="240">
        <f>Q27-O27</f>
        <v>0</v>
      </c>
      <c r="Q27" s="240"/>
      <c r="R27" s="240"/>
      <c r="S27" s="240"/>
      <c r="T27" s="240"/>
      <c r="U27" s="204">
        <f t="shared" si="4"/>
        <v>0</v>
      </c>
      <c r="V27" s="240"/>
      <c r="W27" s="240"/>
      <c r="X27" s="240"/>
      <c r="Y27" s="240"/>
      <c r="Z27" s="240"/>
      <c r="AA27" s="310">
        <v>25000</v>
      </c>
      <c r="AB27" s="240"/>
      <c r="AC27" s="240"/>
      <c r="AD27" s="240"/>
      <c r="AE27" s="240"/>
      <c r="AF27" s="204">
        <f t="shared" si="5"/>
        <v>25000</v>
      </c>
      <c r="AG27" s="204">
        <f t="shared" si="6"/>
        <v>25000</v>
      </c>
      <c r="AH27" s="217"/>
      <c r="AI27" s="204">
        <f t="shared" si="7"/>
        <v>25000</v>
      </c>
      <c r="AJ27" s="240"/>
      <c r="AK27" s="240"/>
      <c r="AM27" s="204">
        <f t="shared" si="9"/>
        <v>25000</v>
      </c>
    </row>
    <row r="28" spans="4:39" s="71" customFormat="1" ht="16.5" customHeight="1">
      <c r="D28" s="90" t="s">
        <v>348</v>
      </c>
      <c r="E28" s="68" t="s">
        <v>169</v>
      </c>
      <c r="F28" s="69"/>
      <c r="G28" s="69"/>
      <c r="H28" s="69"/>
      <c r="I28" s="70"/>
      <c r="J28" s="235" t="s">
        <v>353</v>
      </c>
      <c r="K28" s="236" t="s">
        <v>354</v>
      </c>
      <c r="L28" s="237">
        <f>SUM(L29)</f>
        <v>0</v>
      </c>
      <c r="M28" s="237">
        <f t="shared" ref="M28:AE28" si="28">SUM(M29)</f>
        <v>0</v>
      </c>
      <c r="N28" s="237">
        <f t="shared" si="28"/>
        <v>0</v>
      </c>
      <c r="O28" s="237">
        <f t="shared" si="28"/>
        <v>0</v>
      </c>
      <c r="P28" s="237">
        <f t="shared" si="28"/>
        <v>0</v>
      </c>
      <c r="Q28" s="237">
        <f t="shared" si="28"/>
        <v>0</v>
      </c>
      <c r="R28" s="237"/>
      <c r="S28" s="237">
        <f t="shared" si="28"/>
        <v>0</v>
      </c>
      <c r="T28" s="237">
        <f t="shared" si="28"/>
        <v>0</v>
      </c>
      <c r="U28" s="204">
        <f t="shared" si="4"/>
        <v>0</v>
      </c>
      <c r="V28" s="237">
        <f t="shared" si="28"/>
        <v>0</v>
      </c>
      <c r="W28" s="237">
        <f t="shared" si="28"/>
        <v>0</v>
      </c>
      <c r="X28" s="237"/>
      <c r="Y28" s="237">
        <f t="shared" si="28"/>
        <v>0</v>
      </c>
      <c r="Z28" s="237">
        <f t="shared" si="28"/>
        <v>0</v>
      </c>
      <c r="AA28" s="237">
        <f t="shared" si="28"/>
        <v>12000</v>
      </c>
      <c r="AB28" s="237">
        <f t="shared" si="28"/>
        <v>0</v>
      </c>
      <c r="AC28" s="237">
        <f t="shared" si="28"/>
        <v>0</v>
      </c>
      <c r="AD28" s="237">
        <f t="shared" si="28"/>
        <v>0</v>
      </c>
      <c r="AE28" s="237">
        <f t="shared" si="28"/>
        <v>0</v>
      </c>
      <c r="AF28" s="204">
        <f t="shared" si="5"/>
        <v>12000</v>
      </c>
      <c r="AG28" s="204">
        <f t="shared" si="6"/>
        <v>12000</v>
      </c>
      <c r="AH28" s="217"/>
      <c r="AI28" s="204">
        <f t="shared" si="7"/>
        <v>12000</v>
      </c>
      <c r="AJ28" s="237"/>
      <c r="AK28" s="237"/>
      <c r="AM28" s="297">
        <f t="shared" si="9"/>
        <v>12000</v>
      </c>
    </row>
    <row r="29" spans="4:39" s="75" customFormat="1" ht="16.5" customHeight="1">
      <c r="D29" s="91" t="s">
        <v>351</v>
      </c>
      <c r="E29" s="72" t="s">
        <v>169</v>
      </c>
      <c r="F29" s="73"/>
      <c r="G29" s="73"/>
      <c r="H29" s="73"/>
      <c r="I29" s="74"/>
      <c r="J29" s="241" t="s">
        <v>355</v>
      </c>
      <c r="K29" s="239" t="s">
        <v>354</v>
      </c>
      <c r="L29" s="240"/>
      <c r="M29" s="240"/>
      <c r="N29" s="240"/>
      <c r="O29" s="240"/>
      <c r="P29" s="240">
        <f>Q29-O29</f>
        <v>0</v>
      </c>
      <c r="Q29" s="240"/>
      <c r="R29" s="240"/>
      <c r="S29" s="240"/>
      <c r="T29" s="240"/>
      <c r="U29" s="204">
        <f t="shared" si="4"/>
        <v>0</v>
      </c>
      <c r="V29" s="240"/>
      <c r="W29" s="240"/>
      <c r="X29" s="240"/>
      <c r="Y29" s="240"/>
      <c r="Z29" s="240"/>
      <c r="AA29" s="308">
        <v>12000</v>
      </c>
      <c r="AB29" s="240"/>
      <c r="AC29" s="240"/>
      <c r="AD29" s="240"/>
      <c r="AE29" s="240"/>
      <c r="AF29" s="309">
        <f t="shared" si="5"/>
        <v>12000</v>
      </c>
      <c r="AG29" s="309">
        <f t="shared" si="6"/>
        <v>12000</v>
      </c>
      <c r="AH29" s="217"/>
      <c r="AI29" s="204">
        <f t="shared" si="7"/>
        <v>12000</v>
      </c>
      <c r="AJ29" s="240"/>
      <c r="AK29" s="240"/>
      <c r="AM29" s="204">
        <f t="shared" si="9"/>
        <v>12000</v>
      </c>
    </row>
    <row r="30" spans="4:39" s="71" customFormat="1" hidden="1">
      <c r="E30" s="68" t="s">
        <v>169</v>
      </c>
      <c r="F30" s="69"/>
      <c r="G30" s="69"/>
      <c r="H30" s="69"/>
      <c r="I30" s="70"/>
      <c r="J30" s="235" t="s">
        <v>182</v>
      </c>
      <c r="K30" s="236" t="s">
        <v>183</v>
      </c>
      <c r="L30" s="237">
        <f t="shared" ref="L30" si="29">SUM(L31:L33)</f>
        <v>0</v>
      </c>
      <c r="M30" s="237">
        <f>SUM(M31:M33)</f>
        <v>0</v>
      </c>
      <c r="N30" s="237">
        <f>SUM(N31:N33)</f>
        <v>0</v>
      </c>
      <c r="O30" s="237">
        <f t="shared" ref="O30:AE30" si="30">SUM(O31:O33)</f>
        <v>0</v>
      </c>
      <c r="P30" s="237">
        <f t="shared" si="30"/>
        <v>0</v>
      </c>
      <c r="Q30" s="237">
        <f t="shared" si="30"/>
        <v>0</v>
      </c>
      <c r="R30" s="237"/>
      <c r="S30" s="237">
        <f t="shared" si="30"/>
        <v>0</v>
      </c>
      <c r="T30" s="237">
        <f t="shared" si="30"/>
        <v>0</v>
      </c>
      <c r="U30" s="204">
        <f t="shared" si="4"/>
        <v>0</v>
      </c>
      <c r="V30" s="237">
        <f t="shared" si="30"/>
        <v>0</v>
      </c>
      <c r="W30" s="237">
        <f t="shared" si="30"/>
        <v>0</v>
      </c>
      <c r="X30" s="237"/>
      <c r="Y30" s="237">
        <f>SUM(Y31:Y33)</f>
        <v>0</v>
      </c>
      <c r="Z30" s="237">
        <f t="shared" ref="Z30" si="31">SUM(Z31:Z33)</f>
        <v>0</v>
      </c>
      <c r="AA30" s="237">
        <f t="shared" si="30"/>
        <v>0</v>
      </c>
      <c r="AB30" s="237">
        <f>SUM(AB31:AB33)</f>
        <v>0</v>
      </c>
      <c r="AC30" s="237">
        <f t="shared" si="30"/>
        <v>0</v>
      </c>
      <c r="AD30" s="237">
        <f t="shared" si="30"/>
        <v>0</v>
      </c>
      <c r="AE30" s="237">
        <f t="shared" si="30"/>
        <v>0</v>
      </c>
      <c r="AF30" s="204">
        <f t="shared" si="5"/>
        <v>0</v>
      </c>
      <c r="AG30" s="204">
        <f t="shared" si="6"/>
        <v>0</v>
      </c>
      <c r="AH30" s="217"/>
      <c r="AI30" s="204">
        <f t="shared" si="7"/>
        <v>0</v>
      </c>
      <c r="AJ30" s="237"/>
      <c r="AK30" s="237"/>
      <c r="AM30" s="297">
        <f t="shared" si="9"/>
        <v>0</v>
      </c>
    </row>
    <row r="31" spans="4:39" s="75" customFormat="1" hidden="1">
      <c r="E31" s="72" t="s">
        <v>169</v>
      </c>
      <c r="F31" s="73"/>
      <c r="G31" s="73"/>
      <c r="H31" s="73"/>
      <c r="I31" s="74"/>
      <c r="J31" s="241" t="s">
        <v>184</v>
      </c>
      <c r="K31" s="239" t="s">
        <v>183</v>
      </c>
      <c r="L31" s="240"/>
      <c r="M31" s="240"/>
      <c r="N31" s="240"/>
      <c r="O31" s="240"/>
      <c r="P31" s="240">
        <f t="shared" ref="P31:P33" si="32">Q31-O31</f>
        <v>0</v>
      </c>
      <c r="Q31" s="240"/>
      <c r="R31" s="240"/>
      <c r="S31" s="240"/>
      <c r="T31" s="240"/>
      <c r="U31" s="204">
        <f t="shared" si="4"/>
        <v>0</v>
      </c>
      <c r="V31" s="240"/>
      <c r="W31" s="240"/>
      <c r="X31" s="240"/>
      <c r="Y31" s="240"/>
      <c r="Z31" s="240"/>
      <c r="AA31" s="240"/>
      <c r="AB31" s="240"/>
      <c r="AC31" s="240"/>
      <c r="AD31" s="240"/>
      <c r="AE31" s="240"/>
      <c r="AF31" s="204">
        <f t="shared" si="5"/>
        <v>0</v>
      </c>
      <c r="AG31" s="204">
        <f t="shared" si="6"/>
        <v>0</v>
      </c>
      <c r="AH31" s="217"/>
      <c r="AI31" s="204">
        <f t="shared" si="7"/>
        <v>0</v>
      </c>
      <c r="AJ31" s="240"/>
      <c r="AK31" s="240"/>
      <c r="AM31" s="297">
        <f t="shared" si="9"/>
        <v>0</v>
      </c>
    </row>
    <row r="32" spans="4:39" s="75" customFormat="1" hidden="1">
      <c r="E32" s="72" t="s">
        <v>169</v>
      </c>
      <c r="F32" s="73"/>
      <c r="G32" s="73"/>
      <c r="H32" s="73"/>
      <c r="I32" s="74"/>
      <c r="J32" s="241" t="s">
        <v>184</v>
      </c>
      <c r="K32" s="239" t="s">
        <v>183</v>
      </c>
      <c r="L32" s="240"/>
      <c r="M32" s="240"/>
      <c r="N32" s="240"/>
      <c r="O32" s="240"/>
      <c r="P32" s="240">
        <f t="shared" si="32"/>
        <v>0</v>
      </c>
      <c r="Q32" s="240"/>
      <c r="R32" s="240"/>
      <c r="S32" s="240"/>
      <c r="T32" s="240"/>
      <c r="U32" s="204">
        <f t="shared" si="4"/>
        <v>0</v>
      </c>
      <c r="V32" s="240"/>
      <c r="W32" s="240"/>
      <c r="X32" s="240"/>
      <c r="Y32" s="240"/>
      <c r="Z32" s="240"/>
      <c r="AA32" s="240"/>
      <c r="AB32" s="240"/>
      <c r="AC32" s="240"/>
      <c r="AD32" s="240"/>
      <c r="AE32" s="240"/>
      <c r="AF32" s="204">
        <f t="shared" si="5"/>
        <v>0</v>
      </c>
      <c r="AG32" s="204">
        <f t="shared" si="6"/>
        <v>0</v>
      </c>
      <c r="AH32" s="217"/>
      <c r="AI32" s="204">
        <f t="shared" si="7"/>
        <v>0</v>
      </c>
      <c r="AJ32" s="240"/>
      <c r="AK32" s="240"/>
      <c r="AM32" s="297">
        <f t="shared" si="9"/>
        <v>0</v>
      </c>
    </row>
    <row r="33" spans="5:39" s="75" customFormat="1" hidden="1">
      <c r="E33" s="72" t="s">
        <v>169</v>
      </c>
      <c r="F33" s="73"/>
      <c r="G33" s="73"/>
      <c r="H33" s="73"/>
      <c r="I33" s="74"/>
      <c r="J33" s="241" t="s">
        <v>184</v>
      </c>
      <c r="K33" s="239" t="s">
        <v>183</v>
      </c>
      <c r="L33" s="240"/>
      <c r="M33" s="240"/>
      <c r="N33" s="240"/>
      <c r="O33" s="240"/>
      <c r="P33" s="240">
        <f t="shared" si="32"/>
        <v>0</v>
      </c>
      <c r="Q33" s="240"/>
      <c r="R33" s="240"/>
      <c r="S33" s="240"/>
      <c r="T33" s="240"/>
      <c r="U33" s="204">
        <f t="shared" si="4"/>
        <v>0</v>
      </c>
      <c r="V33" s="240"/>
      <c r="W33" s="240"/>
      <c r="X33" s="240"/>
      <c r="Y33" s="240"/>
      <c r="Z33" s="240"/>
      <c r="AA33" s="240"/>
      <c r="AB33" s="240"/>
      <c r="AC33" s="240"/>
      <c r="AD33" s="240"/>
      <c r="AE33" s="240"/>
      <c r="AF33" s="204">
        <f t="shared" si="5"/>
        <v>0</v>
      </c>
      <c r="AG33" s="204">
        <f t="shared" si="6"/>
        <v>0</v>
      </c>
      <c r="AH33" s="217"/>
      <c r="AI33" s="204">
        <f t="shared" si="7"/>
        <v>0</v>
      </c>
      <c r="AJ33" s="240"/>
      <c r="AK33" s="240"/>
      <c r="AM33" s="297">
        <f t="shared" si="9"/>
        <v>0</v>
      </c>
    </row>
    <row r="34" spans="5:39" s="71" customFormat="1" hidden="1">
      <c r="E34" s="68" t="s">
        <v>169</v>
      </c>
      <c r="F34" s="69"/>
      <c r="G34" s="69"/>
      <c r="H34" s="69"/>
      <c r="I34" s="70"/>
      <c r="J34" s="235" t="s">
        <v>185</v>
      </c>
      <c r="K34" s="236" t="s">
        <v>186</v>
      </c>
      <c r="L34" s="237">
        <f t="shared" ref="L34" si="33">SUM(L35:L36)</f>
        <v>0</v>
      </c>
      <c r="M34" s="237">
        <f>SUM(M35:M36)</f>
        <v>0</v>
      </c>
      <c r="N34" s="237">
        <f>SUM(N35:N36)</f>
        <v>0</v>
      </c>
      <c r="O34" s="237">
        <f t="shared" ref="O34:AE34" si="34">SUM(O35:O36)</f>
        <v>0</v>
      </c>
      <c r="P34" s="237">
        <f t="shared" si="34"/>
        <v>0</v>
      </c>
      <c r="Q34" s="237">
        <f t="shared" si="34"/>
        <v>0</v>
      </c>
      <c r="R34" s="237"/>
      <c r="S34" s="237">
        <f t="shared" si="34"/>
        <v>0</v>
      </c>
      <c r="T34" s="237">
        <f t="shared" si="34"/>
        <v>0</v>
      </c>
      <c r="U34" s="204">
        <f t="shared" si="4"/>
        <v>0</v>
      </c>
      <c r="V34" s="237">
        <f t="shared" si="34"/>
        <v>0</v>
      </c>
      <c r="W34" s="237">
        <f t="shared" si="34"/>
        <v>0</v>
      </c>
      <c r="X34" s="237"/>
      <c r="Y34" s="237">
        <f>SUM(Y35:Y36)</f>
        <v>0</v>
      </c>
      <c r="Z34" s="237">
        <f t="shared" ref="Z34" si="35">SUM(Z35:Z36)</f>
        <v>0</v>
      </c>
      <c r="AA34" s="237">
        <f t="shared" si="34"/>
        <v>0</v>
      </c>
      <c r="AB34" s="237">
        <f>SUM(AB35:AB36)</f>
        <v>0</v>
      </c>
      <c r="AC34" s="237">
        <f t="shared" si="34"/>
        <v>0</v>
      </c>
      <c r="AD34" s="237">
        <f t="shared" si="34"/>
        <v>0</v>
      </c>
      <c r="AE34" s="237">
        <f t="shared" si="34"/>
        <v>0</v>
      </c>
      <c r="AF34" s="204">
        <f t="shared" si="5"/>
        <v>0</v>
      </c>
      <c r="AG34" s="204">
        <f t="shared" si="6"/>
        <v>0</v>
      </c>
      <c r="AH34" s="217"/>
      <c r="AI34" s="204">
        <f t="shared" si="7"/>
        <v>0</v>
      </c>
      <c r="AJ34" s="237"/>
      <c r="AK34" s="237"/>
      <c r="AM34" s="297">
        <f t="shared" si="9"/>
        <v>0</v>
      </c>
    </row>
    <row r="35" spans="5:39" s="76" customFormat="1" hidden="1">
      <c r="E35" s="72" t="s">
        <v>169</v>
      </c>
      <c r="F35" s="73"/>
      <c r="G35" s="73"/>
      <c r="H35" s="73"/>
      <c r="I35" s="74"/>
      <c r="J35" s="241" t="s">
        <v>187</v>
      </c>
      <c r="K35" s="239" t="s">
        <v>188</v>
      </c>
      <c r="L35" s="240"/>
      <c r="M35" s="240"/>
      <c r="N35" s="240"/>
      <c r="O35" s="240"/>
      <c r="P35" s="240">
        <f t="shared" ref="P35:P36" si="36">Q35-O35</f>
        <v>0</v>
      </c>
      <c r="Q35" s="240"/>
      <c r="R35" s="240"/>
      <c r="S35" s="240"/>
      <c r="T35" s="240"/>
      <c r="U35" s="204">
        <f t="shared" si="4"/>
        <v>0</v>
      </c>
      <c r="V35" s="240"/>
      <c r="W35" s="240"/>
      <c r="X35" s="240"/>
      <c r="Y35" s="240"/>
      <c r="Z35" s="240"/>
      <c r="AA35" s="240"/>
      <c r="AB35" s="240"/>
      <c r="AC35" s="240"/>
      <c r="AD35" s="240"/>
      <c r="AE35" s="240"/>
      <c r="AF35" s="204">
        <f t="shared" si="5"/>
        <v>0</v>
      </c>
      <c r="AG35" s="204">
        <f t="shared" si="6"/>
        <v>0</v>
      </c>
      <c r="AH35" s="217"/>
      <c r="AI35" s="204">
        <f t="shared" si="7"/>
        <v>0</v>
      </c>
      <c r="AJ35" s="240"/>
      <c r="AK35" s="240"/>
      <c r="AM35" s="297">
        <f t="shared" si="9"/>
        <v>0</v>
      </c>
    </row>
    <row r="36" spans="5:39" s="76" customFormat="1" hidden="1">
      <c r="E36" s="72" t="s">
        <v>169</v>
      </c>
      <c r="F36" s="73"/>
      <c r="G36" s="73"/>
      <c r="H36" s="73"/>
      <c r="I36" s="74"/>
      <c r="J36" s="241" t="s">
        <v>187</v>
      </c>
      <c r="K36" s="239" t="s">
        <v>188</v>
      </c>
      <c r="L36" s="240"/>
      <c r="M36" s="240"/>
      <c r="N36" s="240"/>
      <c r="O36" s="240"/>
      <c r="P36" s="240">
        <f t="shared" si="36"/>
        <v>0</v>
      </c>
      <c r="Q36" s="240"/>
      <c r="R36" s="240"/>
      <c r="S36" s="240"/>
      <c r="T36" s="240"/>
      <c r="U36" s="204">
        <f t="shared" si="4"/>
        <v>0</v>
      </c>
      <c r="V36" s="240"/>
      <c r="W36" s="240"/>
      <c r="X36" s="240"/>
      <c r="Y36" s="240"/>
      <c r="Z36" s="240"/>
      <c r="AA36" s="240"/>
      <c r="AB36" s="240"/>
      <c r="AC36" s="240"/>
      <c r="AD36" s="240"/>
      <c r="AE36" s="240"/>
      <c r="AF36" s="204">
        <f t="shared" si="5"/>
        <v>0</v>
      </c>
      <c r="AG36" s="204">
        <f t="shared" si="6"/>
        <v>0</v>
      </c>
      <c r="AH36" s="217"/>
      <c r="AI36" s="204">
        <f t="shared" si="7"/>
        <v>0</v>
      </c>
      <c r="AJ36" s="240"/>
      <c r="AK36" s="240"/>
      <c r="AM36" s="297">
        <f t="shared" si="9"/>
        <v>0</v>
      </c>
    </row>
    <row r="37" spans="5:39" s="43" customFormat="1" hidden="1">
      <c r="E37" s="66" t="s">
        <v>189</v>
      </c>
      <c r="F37" s="66"/>
      <c r="G37" s="66"/>
      <c r="H37" s="66"/>
      <c r="I37" s="67"/>
      <c r="J37" s="232" t="s">
        <v>190</v>
      </c>
      <c r="K37" s="233" t="s">
        <v>191</v>
      </c>
      <c r="L37" s="234">
        <f t="shared" ref="L37:AE37" si="37">SUM(L38+L47)</f>
        <v>0</v>
      </c>
      <c r="M37" s="234">
        <f t="shared" si="37"/>
        <v>0</v>
      </c>
      <c r="N37" s="234">
        <f t="shared" si="37"/>
        <v>0</v>
      </c>
      <c r="O37" s="234">
        <f t="shared" si="37"/>
        <v>0</v>
      </c>
      <c r="P37" s="234">
        <f t="shared" si="37"/>
        <v>0</v>
      </c>
      <c r="Q37" s="234">
        <f t="shared" si="37"/>
        <v>0</v>
      </c>
      <c r="R37" s="234"/>
      <c r="S37" s="234">
        <f t="shared" si="37"/>
        <v>0</v>
      </c>
      <c r="T37" s="234">
        <f t="shared" si="37"/>
        <v>0</v>
      </c>
      <c r="U37" s="204">
        <f t="shared" si="4"/>
        <v>0</v>
      </c>
      <c r="V37" s="234">
        <f t="shared" si="37"/>
        <v>0</v>
      </c>
      <c r="W37" s="234">
        <f t="shared" si="37"/>
        <v>0</v>
      </c>
      <c r="X37" s="234"/>
      <c r="Y37" s="234">
        <f t="shared" si="37"/>
        <v>0</v>
      </c>
      <c r="Z37" s="234">
        <f t="shared" si="37"/>
        <v>0</v>
      </c>
      <c r="AA37" s="234">
        <f t="shared" si="37"/>
        <v>0</v>
      </c>
      <c r="AB37" s="234">
        <f t="shared" si="37"/>
        <v>0</v>
      </c>
      <c r="AC37" s="234">
        <f t="shared" si="37"/>
        <v>0</v>
      </c>
      <c r="AD37" s="234">
        <f t="shared" si="37"/>
        <v>0</v>
      </c>
      <c r="AE37" s="234">
        <f t="shared" si="37"/>
        <v>0</v>
      </c>
      <c r="AF37" s="204">
        <f t="shared" si="5"/>
        <v>0</v>
      </c>
      <c r="AG37" s="204">
        <f t="shared" si="6"/>
        <v>0</v>
      </c>
      <c r="AH37" s="217"/>
      <c r="AI37" s="204">
        <f t="shared" si="7"/>
        <v>0</v>
      </c>
      <c r="AJ37" s="234"/>
      <c r="AK37" s="234"/>
      <c r="AM37" s="297">
        <f t="shared" si="9"/>
        <v>0</v>
      </c>
    </row>
    <row r="38" spans="5:39" s="71" customFormat="1" hidden="1">
      <c r="E38" s="69" t="s">
        <v>189</v>
      </c>
      <c r="F38" s="69"/>
      <c r="G38" s="69"/>
      <c r="H38" s="69"/>
      <c r="I38" s="70"/>
      <c r="J38" s="235" t="s">
        <v>192</v>
      </c>
      <c r="K38" s="236" t="s">
        <v>193</v>
      </c>
      <c r="L38" s="237">
        <f t="shared" ref="L38" si="38">SUM(L39:L46)</f>
        <v>0</v>
      </c>
      <c r="M38" s="237">
        <f t="shared" ref="M38:AE38" si="39">SUM(M39:M46)</f>
        <v>0</v>
      </c>
      <c r="N38" s="237">
        <f t="shared" si="39"/>
        <v>0</v>
      </c>
      <c r="O38" s="237">
        <f t="shared" si="39"/>
        <v>0</v>
      </c>
      <c r="P38" s="237">
        <f t="shared" si="39"/>
        <v>0</v>
      </c>
      <c r="Q38" s="237">
        <f t="shared" si="39"/>
        <v>0</v>
      </c>
      <c r="R38" s="237"/>
      <c r="S38" s="237">
        <f t="shared" si="39"/>
        <v>0</v>
      </c>
      <c r="T38" s="237">
        <f t="shared" si="39"/>
        <v>0</v>
      </c>
      <c r="U38" s="204">
        <f t="shared" si="4"/>
        <v>0</v>
      </c>
      <c r="V38" s="237">
        <f t="shared" si="39"/>
        <v>0</v>
      </c>
      <c r="W38" s="237">
        <f t="shared" si="39"/>
        <v>0</v>
      </c>
      <c r="X38" s="237"/>
      <c r="Y38" s="237">
        <f t="shared" si="39"/>
        <v>0</v>
      </c>
      <c r="Z38" s="237">
        <f t="shared" si="39"/>
        <v>0</v>
      </c>
      <c r="AA38" s="237">
        <f t="shared" si="39"/>
        <v>0</v>
      </c>
      <c r="AB38" s="237">
        <f t="shared" si="39"/>
        <v>0</v>
      </c>
      <c r="AC38" s="237">
        <f t="shared" si="39"/>
        <v>0</v>
      </c>
      <c r="AD38" s="237">
        <f t="shared" si="39"/>
        <v>0</v>
      </c>
      <c r="AE38" s="237">
        <f t="shared" si="39"/>
        <v>0</v>
      </c>
      <c r="AF38" s="204">
        <f t="shared" si="5"/>
        <v>0</v>
      </c>
      <c r="AG38" s="204">
        <f t="shared" si="6"/>
        <v>0</v>
      </c>
      <c r="AH38" s="217"/>
      <c r="AI38" s="204">
        <f t="shared" si="7"/>
        <v>0</v>
      </c>
      <c r="AJ38" s="237"/>
      <c r="AK38" s="237"/>
      <c r="AM38" s="297">
        <f t="shared" si="9"/>
        <v>0</v>
      </c>
    </row>
    <row r="39" spans="5:39" s="76" customFormat="1" hidden="1">
      <c r="E39" s="72" t="s">
        <v>189</v>
      </c>
      <c r="F39" s="73"/>
      <c r="G39" s="73"/>
      <c r="H39" s="73"/>
      <c r="I39" s="74"/>
      <c r="J39" s="241" t="s">
        <v>194</v>
      </c>
      <c r="K39" s="239" t="s">
        <v>195</v>
      </c>
      <c r="L39" s="240"/>
      <c r="M39" s="240"/>
      <c r="N39" s="240"/>
      <c r="O39" s="240"/>
      <c r="P39" s="240">
        <f t="shared" ref="P39:P46" si="40">Q39-O39</f>
        <v>0</v>
      </c>
      <c r="Q39" s="240"/>
      <c r="R39" s="240"/>
      <c r="S39" s="240"/>
      <c r="T39" s="240"/>
      <c r="U39" s="204">
        <f t="shared" si="4"/>
        <v>0</v>
      </c>
      <c r="V39" s="240"/>
      <c r="W39" s="240"/>
      <c r="X39" s="240"/>
      <c r="Y39" s="240"/>
      <c r="Z39" s="240"/>
      <c r="AA39" s="240"/>
      <c r="AB39" s="240"/>
      <c r="AC39" s="240"/>
      <c r="AD39" s="240"/>
      <c r="AE39" s="240"/>
      <c r="AF39" s="204">
        <f t="shared" si="5"/>
        <v>0</v>
      </c>
      <c r="AG39" s="204">
        <f t="shared" si="6"/>
        <v>0</v>
      </c>
      <c r="AH39" s="217"/>
      <c r="AI39" s="204">
        <f t="shared" si="7"/>
        <v>0</v>
      </c>
      <c r="AJ39" s="240"/>
      <c r="AK39" s="240"/>
      <c r="AM39" s="297">
        <f t="shared" si="9"/>
        <v>0</v>
      </c>
    </row>
    <row r="40" spans="5:39" s="76" customFormat="1" hidden="1">
      <c r="E40" s="72" t="s">
        <v>189</v>
      </c>
      <c r="F40" s="73"/>
      <c r="G40" s="73"/>
      <c r="H40" s="73"/>
      <c r="I40" s="74"/>
      <c r="J40" s="241" t="s">
        <v>194</v>
      </c>
      <c r="K40" s="239" t="s">
        <v>196</v>
      </c>
      <c r="L40" s="240"/>
      <c r="M40" s="240"/>
      <c r="N40" s="240"/>
      <c r="O40" s="240"/>
      <c r="P40" s="240">
        <f t="shared" si="40"/>
        <v>0</v>
      </c>
      <c r="Q40" s="240"/>
      <c r="R40" s="240"/>
      <c r="S40" s="240"/>
      <c r="T40" s="240"/>
      <c r="U40" s="204">
        <f t="shared" si="4"/>
        <v>0</v>
      </c>
      <c r="V40" s="240"/>
      <c r="W40" s="240"/>
      <c r="X40" s="240"/>
      <c r="Y40" s="240"/>
      <c r="Z40" s="240"/>
      <c r="AA40" s="240"/>
      <c r="AB40" s="240"/>
      <c r="AC40" s="240"/>
      <c r="AD40" s="240"/>
      <c r="AE40" s="240"/>
      <c r="AF40" s="204">
        <f t="shared" si="5"/>
        <v>0</v>
      </c>
      <c r="AG40" s="204">
        <f t="shared" si="6"/>
        <v>0</v>
      </c>
      <c r="AH40" s="217"/>
      <c r="AI40" s="204">
        <f t="shared" si="7"/>
        <v>0</v>
      </c>
      <c r="AJ40" s="240"/>
      <c r="AK40" s="240"/>
      <c r="AM40" s="297">
        <f t="shared" si="9"/>
        <v>0</v>
      </c>
    </row>
    <row r="41" spans="5:39" s="76" customFormat="1" hidden="1">
      <c r="E41" s="72" t="s">
        <v>189</v>
      </c>
      <c r="F41" s="73"/>
      <c r="G41" s="73"/>
      <c r="H41" s="73"/>
      <c r="I41" s="74"/>
      <c r="J41" s="241" t="s">
        <v>194</v>
      </c>
      <c r="K41" s="239" t="s">
        <v>197</v>
      </c>
      <c r="L41" s="240"/>
      <c r="M41" s="240"/>
      <c r="N41" s="240"/>
      <c r="O41" s="240"/>
      <c r="P41" s="240">
        <f t="shared" si="40"/>
        <v>0</v>
      </c>
      <c r="Q41" s="240"/>
      <c r="R41" s="240"/>
      <c r="S41" s="240"/>
      <c r="T41" s="240"/>
      <c r="U41" s="204">
        <f t="shared" si="4"/>
        <v>0</v>
      </c>
      <c r="V41" s="240"/>
      <c r="W41" s="240"/>
      <c r="X41" s="240"/>
      <c r="Y41" s="240"/>
      <c r="Z41" s="240"/>
      <c r="AA41" s="240"/>
      <c r="AB41" s="240"/>
      <c r="AC41" s="240"/>
      <c r="AD41" s="240"/>
      <c r="AE41" s="240"/>
      <c r="AF41" s="204">
        <f t="shared" si="5"/>
        <v>0</v>
      </c>
      <c r="AG41" s="204">
        <f t="shared" si="6"/>
        <v>0</v>
      </c>
      <c r="AH41" s="217"/>
      <c r="AI41" s="204">
        <f t="shared" si="7"/>
        <v>0</v>
      </c>
      <c r="AJ41" s="240"/>
      <c r="AK41" s="240"/>
      <c r="AM41" s="297">
        <f t="shared" si="9"/>
        <v>0</v>
      </c>
    </row>
    <row r="42" spans="5:39" s="76" customFormat="1" hidden="1">
      <c r="E42" s="72" t="s">
        <v>189</v>
      </c>
      <c r="F42" s="73"/>
      <c r="G42" s="73"/>
      <c r="H42" s="73"/>
      <c r="I42" s="74"/>
      <c r="J42" s="241" t="s">
        <v>194</v>
      </c>
      <c r="K42" s="239" t="s">
        <v>198</v>
      </c>
      <c r="L42" s="240"/>
      <c r="M42" s="240"/>
      <c r="N42" s="240"/>
      <c r="O42" s="240"/>
      <c r="P42" s="240">
        <f t="shared" si="40"/>
        <v>0</v>
      </c>
      <c r="Q42" s="240"/>
      <c r="R42" s="240"/>
      <c r="S42" s="240"/>
      <c r="T42" s="240"/>
      <c r="U42" s="204">
        <f t="shared" si="4"/>
        <v>0</v>
      </c>
      <c r="V42" s="240"/>
      <c r="W42" s="240"/>
      <c r="X42" s="240"/>
      <c r="Y42" s="240"/>
      <c r="Z42" s="240"/>
      <c r="AA42" s="240"/>
      <c r="AB42" s="240"/>
      <c r="AC42" s="240"/>
      <c r="AD42" s="240"/>
      <c r="AE42" s="240"/>
      <c r="AF42" s="204">
        <f t="shared" si="5"/>
        <v>0</v>
      </c>
      <c r="AG42" s="204">
        <f t="shared" si="6"/>
        <v>0</v>
      </c>
      <c r="AH42" s="217"/>
      <c r="AI42" s="204">
        <f t="shared" si="7"/>
        <v>0</v>
      </c>
      <c r="AJ42" s="240"/>
      <c r="AK42" s="240"/>
      <c r="AM42" s="297">
        <f t="shared" si="9"/>
        <v>0</v>
      </c>
    </row>
    <row r="43" spans="5:39" s="76" customFormat="1" ht="27" hidden="1">
      <c r="E43" s="72" t="s">
        <v>189</v>
      </c>
      <c r="F43" s="73"/>
      <c r="G43" s="73"/>
      <c r="H43" s="73"/>
      <c r="I43" s="74"/>
      <c r="J43" s="241" t="s">
        <v>194</v>
      </c>
      <c r="K43" s="239" t="s">
        <v>199</v>
      </c>
      <c r="L43" s="240"/>
      <c r="M43" s="240"/>
      <c r="N43" s="240"/>
      <c r="O43" s="240"/>
      <c r="P43" s="240">
        <f t="shared" si="40"/>
        <v>0</v>
      </c>
      <c r="Q43" s="240"/>
      <c r="R43" s="240"/>
      <c r="S43" s="240"/>
      <c r="T43" s="240"/>
      <c r="U43" s="204">
        <f t="shared" si="4"/>
        <v>0</v>
      </c>
      <c r="V43" s="240"/>
      <c r="W43" s="240"/>
      <c r="X43" s="240"/>
      <c r="Y43" s="240"/>
      <c r="Z43" s="240"/>
      <c r="AA43" s="240"/>
      <c r="AB43" s="240"/>
      <c r="AC43" s="240"/>
      <c r="AD43" s="240"/>
      <c r="AE43" s="240"/>
      <c r="AF43" s="204">
        <f t="shared" si="5"/>
        <v>0</v>
      </c>
      <c r="AG43" s="204">
        <f t="shared" si="6"/>
        <v>0</v>
      </c>
      <c r="AH43" s="217"/>
      <c r="AI43" s="204">
        <f t="shared" si="7"/>
        <v>0</v>
      </c>
      <c r="AJ43" s="240"/>
      <c r="AK43" s="240"/>
      <c r="AM43" s="297">
        <f t="shared" si="9"/>
        <v>0</v>
      </c>
    </row>
    <row r="44" spans="5:39" s="75" customFormat="1" hidden="1">
      <c r="E44" s="72" t="s">
        <v>189</v>
      </c>
      <c r="F44" s="73"/>
      <c r="G44" s="73"/>
      <c r="H44" s="73"/>
      <c r="I44" s="74"/>
      <c r="J44" s="241" t="s">
        <v>200</v>
      </c>
      <c r="K44" s="239" t="s">
        <v>201</v>
      </c>
      <c r="L44" s="240"/>
      <c r="M44" s="240"/>
      <c r="N44" s="240"/>
      <c r="O44" s="240"/>
      <c r="P44" s="240">
        <f t="shared" si="40"/>
        <v>0</v>
      </c>
      <c r="Q44" s="240"/>
      <c r="R44" s="240"/>
      <c r="S44" s="240"/>
      <c r="T44" s="240"/>
      <c r="U44" s="204">
        <f t="shared" si="4"/>
        <v>0</v>
      </c>
      <c r="V44" s="240"/>
      <c r="W44" s="240"/>
      <c r="X44" s="240"/>
      <c r="Y44" s="240"/>
      <c r="Z44" s="240"/>
      <c r="AA44" s="240"/>
      <c r="AB44" s="240"/>
      <c r="AC44" s="240"/>
      <c r="AD44" s="240"/>
      <c r="AE44" s="240"/>
      <c r="AF44" s="204">
        <f t="shared" si="5"/>
        <v>0</v>
      </c>
      <c r="AG44" s="204">
        <f t="shared" si="6"/>
        <v>0</v>
      </c>
      <c r="AH44" s="217"/>
      <c r="AI44" s="204">
        <f t="shared" si="7"/>
        <v>0</v>
      </c>
      <c r="AJ44" s="240"/>
      <c r="AK44" s="240"/>
      <c r="AM44" s="297">
        <f t="shared" si="9"/>
        <v>0</v>
      </c>
    </row>
    <row r="45" spans="5:39" s="75" customFormat="1" hidden="1">
      <c r="E45" s="72" t="s">
        <v>189</v>
      </c>
      <c r="F45" s="73"/>
      <c r="G45" s="73"/>
      <c r="H45" s="73"/>
      <c r="I45" s="74"/>
      <c r="J45" s="241" t="s">
        <v>200</v>
      </c>
      <c r="K45" s="239" t="s">
        <v>202</v>
      </c>
      <c r="L45" s="240"/>
      <c r="M45" s="240"/>
      <c r="N45" s="240"/>
      <c r="O45" s="240"/>
      <c r="P45" s="240">
        <f t="shared" si="40"/>
        <v>0</v>
      </c>
      <c r="Q45" s="240"/>
      <c r="R45" s="240"/>
      <c r="S45" s="240"/>
      <c r="T45" s="240"/>
      <c r="U45" s="204">
        <f t="shared" si="4"/>
        <v>0</v>
      </c>
      <c r="V45" s="240"/>
      <c r="W45" s="240"/>
      <c r="X45" s="240"/>
      <c r="Y45" s="240"/>
      <c r="Z45" s="240"/>
      <c r="AA45" s="240"/>
      <c r="AB45" s="240"/>
      <c r="AC45" s="240"/>
      <c r="AD45" s="240"/>
      <c r="AE45" s="240"/>
      <c r="AF45" s="204">
        <f t="shared" si="5"/>
        <v>0</v>
      </c>
      <c r="AG45" s="204">
        <f t="shared" si="6"/>
        <v>0</v>
      </c>
      <c r="AH45" s="217"/>
      <c r="AI45" s="204">
        <f t="shared" si="7"/>
        <v>0</v>
      </c>
      <c r="AJ45" s="240"/>
      <c r="AK45" s="240"/>
      <c r="AM45" s="297">
        <f t="shared" si="9"/>
        <v>0</v>
      </c>
    </row>
    <row r="46" spans="5:39" s="75" customFormat="1" hidden="1">
      <c r="E46" s="72" t="s">
        <v>189</v>
      </c>
      <c r="F46" s="73"/>
      <c r="G46" s="73"/>
      <c r="H46" s="73"/>
      <c r="I46" s="74"/>
      <c r="J46" s="241" t="s">
        <v>200</v>
      </c>
      <c r="K46" s="239" t="s">
        <v>202</v>
      </c>
      <c r="L46" s="240"/>
      <c r="M46" s="240"/>
      <c r="N46" s="240"/>
      <c r="O46" s="240"/>
      <c r="P46" s="240">
        <f t="shared" si="40"/>
        <v>0</v>
      </c>
      <c r="Q46" s="240"/>
      <c r="R46" s="240"/>
      <c r="S46" s="240"/>
      <c r="T46" s="240"/>
      <c r="U46" s="204">
        <f t="shared" si="4"/>
        <v>0</v>
      </c>
      <c r="V46" s="240"/>
      <c r="W46" s="240"/>
      <c r="X46" s="240"/>
      <c r="Y46" s="240"/>
      <c r="Z46" s="240"/>
      <c r="AA46" s="240"/>
      <c r="AB46" s="240"/>
      <c r="AC46" s="240"/>
      <c r="AD46" s="240"/>
      <c r="AE46" s="240"/>
      <c r="AF46" s="204">
        <f t="shared" si="5"/>
        <v>0</v>
      </c>
      <c r="AG46" s="204">
        <f t="shared" si="6"/>
        <v>0</v>
      </c>
      <c r="AH46" s="217"/>
      <c r="AI46" s="204">
        <f t="shared" si="7"/>
        <v>0</v>
      </c>
      <c r="AJ46" s="240"/>
      <c r="AK46" s="240"/>
      <c r="AM46" s="297">
        <f t="shared" si="9"/>
        <v>0</v>
      </c>
    </row>
    <row r="47" spans="5:39" s="71" customFormat="1" hidden="1">
      <c r="E47" s="69" t="s">
        <v>189</v>
      </c>
      <c r="F47" s="69"/>
      <c r="G47" s="69"/>
      <c r="H47" s="69"/>
      <c r="I47" s="70"/>
      <c r="J47" s="235" t="s">
        <v>203</v>
      </c>
      <c r="K47" s="236" t="s">
        <v>204</v>
      </c>
      <c r="L47" s="237">
        <f t="shared" ref="L47" si="41">SUM(L48:L55)</f>
        <v>0</v>
      </c>
      <c r="M47" s="237">
        <f>SUM(M48:M55)</f>
        <v>0</v>
      </c>
      <c r="N47" s="237">
        <f>SUM(N48:N55)</f>
        <v>0</v>
      </c>
      <c r="O47" s="237">
        <f>SUM(O48:O55)</f>
        <v>0</v>
      </c>
      <c r="P47" s="237">
        <f t="shared" ref="P47:AE47" si="42">SUM(P48:P55)</f>
        <v>0</v>
      </c>
      <c r="Q47" s="237">
        <f>SUM(Q48:Q55)</f>
        <v>0</v>
      </c>
      <c r="R47" s="237"/>
      <c r="S47" s="237">
        <f t="shared" si="42"/>
        <v>0</v>
      </c>
      <c r="T47" s="237">
        <f t="shared" si="42"/>
        <v>0</v>
      </c>
      <c r="U47" s="204">
        <f t="shared" si="4"/>
        <v>0</v>
      </c>
      <c r="V47" s="237">
        <f t="shared" si="42"/>
        <v>0</v>
      </c>
      <c r="W47" s="237">
        <f t="shared" si="42"/>
        <v>0</v>
      </c>
      <c r="X47" s="237"/>
      <c r="Y47" s="237">
        <f t="shared" si="42"/>
        <v>0</v>
      </c>
      <c r="Z47" s="237">
        <f t="shared" si="42"/>
        <v>0</v>
      </c>
      <c r="AA47" s="237">
        <f t="shared" si="42"/>
        <v>0</v>
      </c>
      <c r="AB47" s="237">
        <f t="shared" si="42"/>
        <v>0</v>
      </c>
      <c r="AC47" s="237">
        <f t="shared" si="42"/>
        <v>0</v>
      </c>
      <c r="AD47" s="237">
        <f t="shared" si="42"/>
        <v>0</v>
      </c>
      <c r="AE47" s="237">
        <f t="shared" si="42"/>
        <v>0</v>
      </c>
      <c r="AF47" s="204">
        <f t="shared" si="5"/>
        <v>0</v>
      </c>
      <c r="AG47" s="204">
        <f t="shared" si="6"/>
        <v>0</v>
      </c>
      <c r="AH47" s="217"/>
      <c r="AI47" s="204">
        <f t="shared" si="7"/>
        <v>0</v>
      </c>
      <c r="AJ47" s="237"/>
      <c r="AK47" s="237"/>
      <c r="AM47" s="297">
        <f t="shared" si="9"/>
        <v>0</v>
      </c>
    </row>
    <row r="48" spans="5:39" s="76" customFormat="1" hidden="1">
      <c r="E48" s="72" t="s">
        <v>189</v>
      </c>
      <c r="F48" s="73"/>
      <c r="G48" s="73"/>
      <c r="H48" s="73"/>
      <c r="I48" s="74"/>
      <c r="J48" s="241" t="s">
        <v>205</v>
      </c>
      <c r="K48" s="239" t="s">
        <v>206</v>
      </c>
      <c r="L48" s="242"/>
      <c r="M48" s="240"/>
      <c r="N48" s="240"/>
      <c r="O48" s="240"/>
      <c r="P48" s="240">
        <f t="shared" ref="P48:P55" si="43">Q48-O48</f>
        <v>0</v>
      </c>
      <c r="Q48" s="240"/>
      <c r="R48" s="240"/>
      <c r="S48" s="242"/>
      <c r="T48" s="242"/>
      <c r="U48" s="204">
        <f t="shared" si="4"/>
        <v>0</v>
      </c>
      <c r="V48" s="242"/>
      <c r="W48" s="242"/>
      <c r="X48" s="242"/>
      <c r="Y48" s="242"/>
      <c r="Z48" s="242"/>
      <c r="AA48" s="240"/>
      <c r="AB48" s="242"/>
      <c r="AC48" s="242"/>
      <c r="AD48" s="242"/>
      <c r="AE48" s="242"/>
      <c r="AF48" s="204">
        <f t="shared" si="5"/>
        <v>0</v>
      </c>
      <c r="AG48" s="204">
        <f t="shared" si="6"/>
        <v>0</v>
      </c>
      <c r="AH48" s="217"/>
      <c r="AI48" s="204">
        <f t="shared" si="7"/>
        <v>0</v>
      </c>
      <c r="AJ48" s="242"/>
      <c r="AK48" s="242"/>
      <c r="AM48" s="297">
        <f t="shared" si="9"/>
        <v>0</v>
      </c>
    </row>
    <row r="49" spans="5:39" s="76" customFormat="1" hidden="1">
      <c r="E49" s="72" t="s">
        <v>189</v>
      </c>
      <c r="F49" s="73"/>
      <c r="G49" s="73"/>
      <c r="H49" s="73"/>
      <c r="I49" s="74"/>
      <c r="J49" s="241" t="s">
        <v>205</v>
      </c>
      <c r="K49" s="239" t="s">
        <v>206</v>
      </c>
      <c r="L49" s="242"/>
      <c r="M49" s="240"/>
      <c r="N49" s="240"/>
      <c r="O49" s="240"/>
      <c r="P49" s="240">
        <f t="shared" si="43"/>
        <v>0</v>
      </c>
      <c r="Q49" s="240"/>
      <c r="R49" s="240"/>
      <c r="S49" s="242"/>
      <c r="T49" s="242"/>
      <c r="U49" s="204">
        <f t="shared" si="4"/>
        <v>0</v>
      </c>
      <c r="V49" s="242"/>
      <c r="W49" s="242"/>
      <c r="X49" s="242"/>
      <c r="Y49" s="242"/>
      <c r="Z49" s="242"/>
      <c r="AA49" s="240"/>
      <c r="AB49" s="242"/>
      <c r="AC49" s="242"/>
      <c r="AD49" s="242"/>
      <c r="AE49" s="242"/>
      <c r="AF49" s="204">
        <f t="shared" si="5"/>
        <v>0</v>
      </c>
      <c r="AG49" s="204">
        <f t="shared" si="6"/>
        <v>0</v>
      </c>
      <c r="AH49" s="217"/>
      <c r="AI49" s="204">
        <f t="shared" si="7"/>
        <v>0</v>
      </c>
      <c r="AJ49" s="242"/>
      <c r="AK49" s="242"/>
      <c r="AM49" s="297">
        <f t="shared" si="9"/>
        <v>0</v>
      </c>
    </row>
    <row r="50" spans="5:39" s="76" customFormat="1" hidden="1">
      <c r="E50" s="72" t="s">
        <v>189</v>
      </c>
      <c r="F50" s="73"/>
      <c r="G50" s="73"/>
      <c r="H50" s="73"/>
      <c r="I50" s="74"/>
      <c r="J50" s="241" t="s">
        <v>205</v>
      </c>
      <c r="K50" s="239" t="s">
        <v>206</v>
      </c>
      <c r="L50" s="240"/>
      <c r="M50" s="240"/>
      <c r="N50" s="240"/>
      <c r="O50" s="240"/>
      <c r="P50" s="240">
        <f t="shared" si="43"/>
        <v>0</v>
      </c>
      <c r="Q50" s="240"/>
      <c r="R50" s="240"/>
      <c r="S50" s="240"/>
      <c r="T50" s="240"/>
      <c r="U50" s="204">
        <f t="shared" si="4"/>
        <v>0</v>
      </c>
      <c r="V50" s="240"/>
      <c r="W50" s="240"/>
      <c r="X50" s="240"/>
      <c r="Y50" s="240"/>
      <c r="Z50" s="240"/>
      <c r="AA50" s="240"/>
      <c r="AB50" s="240"/>
      <c r="AC50" s="240"/>
      <c r="AD50" s="240"/>
      <c r="AE50" s="240"/>
      <c r="AF50" s="204">
        <f t="shared" si="5"/>
        <v>0</v>
      </c>
      <c r="AG50" s="204">
        <f t="shared" si="6"/>
        <v>0</v>
      </c>
      <c r="AH50" s="217"/>
      <c r="AI50" s="204">
        <f t="shared" si="7"/>
        <v>0</v>
      </c>
      <c r="AJ50" s="240"/>
      <c r="AK50" s="240"/>
      <c r="AM50" s="297">
        <f t="shared" si="9"/>
        <v>0</v>
      </c>
    </row>
    <row r="51" spans="5:39" s="76" customFormat="1" hidden="1">
      <c r="E51" s="72" t="s">
        <v>189</v>
      </c>
      <c r="F51" s="73"/>
      <c r="G51" s="73"/>
      <c r="H51" s="73"/>
      <c r="I51" s="74"/>
      <c r="J51" s="241" t="s">
        <v>205</v>
      </c>
      <c r="K51" s="239" t="s">
        <v>206</v>
      </c>
      <c r="L51" s="240"/>
      <c r="M51" s="240"/>
      <c r="N51" s="240"/>
      <c r="O51" s="240"/>
      <c r="P51" s="240">
        <f t="shared" si="43"/>
        <v>0</v>
      </c>
      <c r="Q51" s="240"/>
      <c r="R51" s="240"/>
      <c r="S51" s="240"/>
      <c r="T51" s="240"/>
      <c r="U51" s="204">
        <f t="shared" si="4"/>
        <v>0</v>
      </c>
      <c r="V51" s="240"/>
      <c r="W51" s="240"/>
      <c r="X51" s="240"/>
      <c r="Y51" s="240"/>
      <c r="Z51" s="240"/>
      <c r="AA51" s="240"/>
      <c r="AB51" s="240"/>
      <c r="AC51" s="240"/>
      <c r="AD51" s="240"/>
      <c r="AE51" s="240"/>
      <c r="AF51" s="204">
        <f t="shared" si="5"/>
        <v>0</v>
      </c>
      <c r="AG51" s="204">
        <f t="shared" si="6"/>
        <v>0</v>
      </c>
      <c r="AH51" s="217"/>
      <c r="AI51" s="204">
        <f t="shared" si="7"/>
        <v>0</v>
      </c>
      <c r="AJ51" s="240"/>
      <c r="AK51" s="240"/>
      <c r="AM51" s="297">
        <f t="shared" si="9"/>
        <v>0</v>
      </c>
    </row>
    <row r="52" spans="5:39" s="76" customFormat="1" hidden="1">
      <c r="E52" s="72" t="s">
        <v>189</v>
      </c>
      <c r="F52" s="73"/>
      <c r="G52" s="73"/>
      <c r="H52" s="73"/>
      <c r="I52" s="74"/>
      <c r="J52" s="241" t="s">
        <v>205</v>
      </c>
      <c r="K52" s="239" t="s">
        <v>206</v>
      </c>
      <c r="L52" s="240"/>
      <c r="M52" s="240"/>
      <c r="N52" s="240"/>
      <c r="O52" s="240"/>
      <c r="P52" s="240">
        <f t="shared" si="43"/>
        <v>0</v>
      </c>
      <c r="Q52" s="240"/>
      <c r="R52" s="240"/>
      <c r="S52" s="240"/>
      <c r="T52" s="240"/>
      <c r="U52" s="204">
        <f t="shared" si="4"/>
        <v>0</v>
      </c>
      <c r="V52" s="240"/>
      <c r="W52" s="240"/>
      <c r="X52" s="240"/>
      <c r="Y52" s="240"/>
      <c r="Z52" s="240"/>
      <c r="AA52" s="240"/>
      <c r="AB52" s="240"/>
      <c r="AC52" s="240"/>
      <c r="AD52" s="240"/>
      <c r="AE52" s="240"/>
      <c r="AF52" s="204">
        <f t="shared" si="5"/>
        <v>0</v>
      </c>
      <c r="AG52" s="204">
        <f t="shared" si="6"/>
        <v>0</v>
      </c>
      <c r="AH52" s="217"/>
      <c r="AI52" s="204">
        <f t="shared" si="7"/>
        <v>0</v>
      </c>
      <c r="AJ52" s="240"/>
      <c r="AK52" s="240"/>
      <c r="AM52" s="297">
        <f t="shared" si="9"/>
        <v>0</v>
      </c>
    </row>
    <row r="53" spans="5:39" s="76" customFormat="1" hidden="1">
      <c r="E53" s="72" t="s">
        <v>189</v>
      </c>
      <c r="F53" s="73"/>
      <c r="G53" s="73"/>
      <c r="H53" s="73"/>
      <c r="I53" s="74"/>
      <c r="J53" s="243">
        <v>63322</v>
      </c>
      <c r="K53" s="244" t="s">
        <v>207</v>
      </c>
      <c r="L53" s="240"/>
      <c r="M53" s="240"/>
      <c r="N53" s="240"/>
      <c r="O53" s="240"/>
      <c r="P53" s="240">
        <f t="shared" si="43"/>
        <v>0</v>
      </c>
      <c r="Q53" s="240"/>
      <c r="R53" s="240"/>
      <c r="S53" s="240"/>
      <c r="T53" s="240"/>
      <c r="U53" s="204">
        <f t="shared" si="4"/>
        <v>0</v>
      </c>
      <c r="V53" s="240"/>
      <c r="W53" s="240"/>
      <c r="X53" s="240"/>
      <c r="Y53" s="240"/>
      <c r="Z53" s="240"/>
      <c r="AA53" s="240"/>
      <c r="AB53" s="240"/>
      <c r="AC53" s="240"/>
      <c r="AD53" s="240"/>
      <c r="AE53" s="240"/>
      <c r="AF53" s="204">
        <f t="shared" si="5"/>
        <v>0</v>
      </c>
      <c r="AG53" s="204">
        <f t="shared" si="6"/>
        <v>0</v>
      </c>
      <c r="AH53" s="217"/>
      <c r="AI53" s="204">
        <f t="shared" si="7"/>
        <v>0</v>
      </c>
      <c r="AJ53" s="240"/>
      <c r="AK53" s="240"/>
      <c r="AM53" s="297">
        <f t="shared" si="9"/>
        <v>0</v>
      </c>
    </row>
    <row r="54" spans="5:39" s="76" customFormat="1" hidden="1">
      <c r="E54" s="72" t="s">
        <v>189</v>
      </c>
      <c r="F54" s="73"/>
      <c r="G54" s="73"/>
      <c r="H54" s="73"/>
      <c r="I54" s="74"/>
      <c r="J54" s="243" t="s">
        <v>208</v>
      </c>
      <c r="K54" s="244" t="s">
        <v>209</v>
      </c>
      <c r="L54" s="240"/>
      <c r="M54" s="240"/>
      <c r="N54" s="240"/>
      <c r="O54" s="240"/>
      <c r="P54" s="240">
        <f t="shared" si="43"/>
        <v>0</v>
      </c>
      <c r="Q54" s="240"/>
      <c r="R54" s="240"/>
      <c r="S54" s="240"/>
      <c r="T54" s="240"/>
      <c r="U54" s="204">
        <f t="shared" si="4"/>
        <v>0</v>
      </c>
      <c r="V54" s="240"/>
      <c r="W54" s="240"/>
      <c r="X54" s="240"/>
      <c r="Y54" s="240"/>
      <c r="Z54" s="240"/>
      <c r="AA54" s="240"/>
      <c r="AB54" s="240"/>
      <c r="AC54" s="240"/>
      <c r="AD54" s="240"/>
      <c r="AE54" s="240"/>
      <c r="AF54" s="204">
        <f t="shared" si="5"/>
        <v>0</v>
      </c>
      <c r="AG54" s="204">
        <f t="shared" si="6"/>
        <v>0</v>
      </c>
      <c r="AH54" s="217"/>
      <c r="AI54" s="204">
        <f t="shared" si="7"/>
        <v>0</v>
      </c>
      <c r="AJ54" s="240"/>
      <c r="AK54" s="240"/>
      <c r="AM54" s="297">
        <f t="shared" si="9"/>
        <v>0</v>
      </c>
    </row>
    <row r="55" spans="5:39" s="76" customFormat="1" hidden="1">
      <c r="E55" s="72" t="s">
        <v>189</v>
      </c>
      <c r="F55" s="73"/>
      <c r="G55" s="73"/>
      <c r="H55" s="73"/>
      <c r="I55" s="74"/>
      <c r="J55" s="243" t="s">
        <v>210</v>
      </c>
      <c r="K55" s="244" t="s">
        <v>209</v>
      </c>
      <c r="L55" s="240"/>
      <c r="M55" s="240"/>
      <c r="N55" s="240"/>
      <c r="O55" s="240"/>
      <c r="P55" s="240">
        <f t="shared" si="43"/>
        <v>0</v>
      </c>
      <c r="Q55" s="240"/>
      <c r="R55" s="240"/>
      <c r="S55" s="240"/>
      <c r="T55" s="240"/>
      <c r="U55" s="204">
        <f t="shared" si="4"/>
        <v>0</v>
      </c>
      <c r="V55" s="240"/>
      <c r="W55" s="240"/>
      <c r="X55" s="240"/>
      <c r="Y55" s="240"/>
      <c r="Z55" s="240"/>
      <c r="AA55" s="240"/>
      <c r="AB55" s="240"/>
      <c r="AC55" s="240"/>
      <c r="AD55" s="240"/>
      <c r="AE55" s="240"/>
      <c r="AF55" s="204">
        <f t="shared" si="5"/>
        <v>0</v>
      </c>
      <c r="AG55" s="204">
        <f t="shared" si="6"/>
        <v>0</v>
      </c>
      <c r="AH55" s="217"/>
      <c r="AI55" s="204">
        <f t="shared" si="7"/>
        <v>0</v>
      </c>
      <c r="AJ55" s="240"/>
      <c r="AK55" s="240"/>
      <c r="AM55" s="297">
        <f t="shared" si="9"/>
        <v>0</v>
      </c>
    </row>
    <row r="56" spans="5:39" s="43" customFormat="1" hidden="1">
      <c r="E56" s="64" t="s">
        <v>211</v>
      </c>
      <c r="F56" s="66"/>
      <c r="G56" s="66"/>
      <c r="H56" s="66" t="s">
        <v>189</v>
      </c>
      <c r="I56" s="67"/>
      <c r="J56" s="232" t="s">
        <v>212</v>
      </c>
      <c r="K56" s="233" t="s">
        <v>213</v>
      </c>
      <c r="L56" s="234">
        <f t="shared" ref="L56" si="44">SUM(L57+L60)</f>
        <v>0</v>
      </c>
      <c r="M56" s="234">
        <f>SUM(M57+M60)</f>
        <v>0</v>
      </c>
      <c r="N56" s="234">
        <f>SUM(N57+N60)</f>
        <v>0</v>
      </c>
      <c r="O56" s="234">
        <f t="shared" ref="O56:AE56" si="45">SUM(O57+O60)</f>
        <v>0</v>
      </c>
      <c r="P56" s="234">
        <f t="shared" si="45"/>
        <v>0</v>
      </c>
      <c r="Q56" s="234">
        <f t="shared" si="45"/>
        <v>0</v>
      </c>
      <c r="R56" s="234"/>
      <c r="S56" s="234">
        <f t="shared" si="45"/>
        <v>0</v>
      </c>
      <c r="T56" s="234">
        <f t="shared" si="45"/>
        <v>0</v>
      </c>
      <c r="U56" s="204">
        <f t="shared" si="4"/>
        <v>0</v>
      </c>
      <c r="V56" s="234">
        <f t="shared" si="45"/>
        <v>0</v>
      </c>
      <c r="W56" s="234">
        <f t="shared" si="45"/>
        <v>0</v>
      </c>
      <c r="X56" s="234"/>
      <c r="Y56" s="234">
        <f t="shared" si="45"/>
        <v>0</v>
      </c>
      <c r="Z56" s="234">
        <f t="shared" si="45"/>
        <v>0</v>
      </c>
      <c r="AA56" s="234">
        <f t="shared" si="45"/>
        <v>0</v>
      </c>
      <c r="AB56" s="234">
        <f t="shared" si="45"/>
        <v>0</v>
      </c>
      <c r="AC56" s="234">
        <f t="shared" si="45"/>
        <v>0</v>
      </c>
      <c r="AD56" s="234">
        <f t="shared" si="45"/>
        <v>0</v>
      </c>
      <c r="AE56" s="234">
        <f t="shared" si="45"/>
        <v>0</v>
      </c>
      <c r="AF56" s="204">
        <f t="shared" si="5"/>
        <v>0</v>
      </c>
      <c r="AG56" s="204">
        <f t="shared" si="6"/>
        <v>0</v>
      </c>
      <c r="AH56" s="217"/>
      <c r="AI56" s="204">
        <f t="shared" si="7"/>
        <v>0</v>
      </c>
      <c r="AJ56" s="234"/>
      <c r="AK56" s="234"/>
      <c r="AM56" s="297">
        <f t="shared" si="9"/>
        <v>0</v>
      </c>
    </row>
    <row r="57" spans="5:39" s="71" customFormat="1" hidden="1">
      <c r="E57" s="68" t="s">
        <v>211</v>
      </c>
      <c r="F57" s="69"/>
      <c r="G57" s="69"/>
      <c r="H57" s="69" t="s">
        <v>189</v>
      </c>
      <c r="I57" s="70"/>
      <c r="J57" s="235" t="s">
        <v>214</v>
      </c>
      <c r="K57" s="236" t="s">
        <v>215</v>
      </c>
      <c r="L57" s="237">
        <f t="shared" ref="L57" si="46">SUM(L58:L59)</f>
        <v>0</v>
      </c>
      <c r="M57" s="237">
        <f>SUM(M58:M59)</f>
        <v>0</v>
      </c>
      <c r="N57" s="237">
        <f>SUM(N58:N59)</f>
        <v>0</v>
      </c>
      <c r="O57" s="237">
        <f t="shared" ref="O57:AE57" si="47">SUM(O58:O59)</f>
        <v>0</v>
      </c>
      <c r="P57" s="237">
        <f t="shared" si="47"/>
        <v>0</v>
      </c>
      <c r="Q57" s="237">
        <f t="shared" si="47"/>
        <v>0</v>
      </c>
      <c r="R57" s="237"/>
      <c r="S57" s="237">
        <f t="shared" si="47"/>
        <v>0</v>
      </c>
      <c r="T57" s="237">
        <f t="shared" si="47"/>
        <v>0</v>
      </c>
      <c r="U57" s="204">
        <f t="shared" si="4"/>
        <v>0</v>
      </c>
      <c r="V57" s="237">
        <f t="shared" si="47"/>
        <v>0</v>
      </c>
      <c r="W57" s="237">
        <f t="shared" si="47"/>
        <v>0</v>
      </c>
      <c r="X57" s="237"/>
      <c r="Y57" s="237">
        <f t="shared" si="47"/>
        <v>0</v>
      </c>
      <c r="Z57" s="237">
        <f t="shared" si="47"/>
        <v>0</v>
      </c>
      <c r="AA57" s="237">
        <f t="shared" si="47"/>
        <v>0</v>
      </c>
      <c r="AB57" s="237">
        <f t="shared" si="47"/>
        <v>0</v>
      </c>
      <c r="AC57" s="237">
        <f t="shared" si="47"/>
        <v>0</v>
      </c>
      <c r="AD57" s="237">
        <f t="shared" si="47"/>
        <v>0</v>
      </c>
      <c r="AE57" s="237">
        <f t="shared" si="47"/>
        <v>0</v>
      </c>
      <c r="AF57" s="204">
        <f t="shared" si="5"/>
        <v>0</v>
      </c>
      <c r="AG57" s="204">
        <f t="shared" si="6"/>
        <v>0</v>
      </c>
      <c r="AH57" s="217"/>
      <c r="AI57" s="204">
        <f t="shared" si="7"/>
        <v>0</v>
      </c>
      <c r="AJ57" s="237"/>
      <c r="AK57" s="237"/>
      <c r="AM57" s="297">
        <f t="shared" si="9"/>
        <v>0</v>
      </c>
    </row>
    <row r="58" spans="5:39" s="76" customFormat="1" ht="27" hidden="1">
      <c r="E58" s="72" t="s">
        <v>211</v>
      </c>
      <c r="F58" s="73"/>
      <c r="G58" s="73"/>
      <c r="H58" s="73" t="s">
        <v>189</v>
      </c>
      <c r="I58" s="74"/>
      <c r="J58" s="245" t="s">
        <v>216</v>
      </c>
      <c r="K58" s="239" t="s">
        <v>217</v>
      </c>
      <c r="L58" s="242"/>
      <c r="M58" s="240"/>
      <c r="N58" s="240"/>
      <c r="O58" s="240"/>
      <c r="P58" s="240">
        <f t="shared" ref="P58:P59" si="48">Q58-O58</f>
        <v>0</v>
      </c>
      <c r="Q58" s="240"/>
      <c r="R58" s="240"/>
      <c r="S58" s="242"/>
      <c r="T58" s="242"/>
      <c r="U58" s="204">
        <f t="shared" si="4"/>
        <v>0</v>
      </c>
      <c r="V58" s="242"/>
      <c r="W58" s="240"/>
      <c r="X58" s="240"/>
      <c r="Y58" s="242"/>
      <c r="Z58" s="242"/>
      <c r="AA58" s="242"/>
      <c r="AB58" s="242"/>
      <c r="AC58" s="242"/>
      <c r="AD58" s="242"/>
      <c r="AE58" s="242"/>
      <c r="AF58" s="204">
        <f t="shared" si="5"/>
        <v>0</v>
      </c>
      <c r="AG58" s="204">
        <f t="shared" si="6"/>
        <v>0</v>
      </c>
      <c r="AH58" s="217"/>
      <c r="AI58" s="204">
        <f t="shared" si="7"/>
        <v>0</v>
      </c>
      <c r="AJ58" s="242"/>
      <c r="AK58" s="242"/>
      <c r="AM58" s="297">
        <f t="shared" si="9"/>
        <v>0</v>
      </c>
    </row>
    <row r="59" spans="5:39" s="76" customFormat="1" ht="27" hidden="1">
      <c r="E59" s="72" t="s">
        <v>211</v>
      </c>
      <c r="F59" s="73"/>
      <c r="G59" s="73"/>
      <c r="H59" s="73" t="s">
        <v>189</v>
      </c>
      <c r="I59" s="74"/>
      <c r="J59" s="245" t="s">
        <v>218</v>
      </c>
      <c r="K59" s="239" t="s">
        <v>219</v>
      </c>
      <c r="L59" s="240"/>
      <c r="M59" s="240"/>
      <c r="N59" s="240"/>
      <c r="O59" s="240"/>
      <c r="P59" s="240">
        <f t="shared" si="48"/>
        <v>0</v>
      </c>
      <c r="Q59" s="240"/>
      <c r="R59" s="240"/>
      <c r="S59" s="240"/>
      <c r="T59" s="240"/>
      <c r="U59" s="204">
        <f t="shared" si="4"/>
        <v>0</v>
      </c>
      <c r="V59" s="240"/>
      <c r="W59" s="240"/>
      <c r="X59" s="240"/>
      <c r="Y59" s="240"/>
      <c r="Z59" s="240"/>
      <c r="AA59" s="240"/>
      <c r="AB59" s="240"/>
      <c r="AC59" s="240"/>
      <c r="AD59" s="240"/>
      <c r="AE59" s="240"/>
      <c r="AF59" s="204">
        <f t="shared" si="5"/>
        <v>0</v>
      </c>
      <c r="AG59" s="204">
        <f t="shared" si="6"/>
        <v>0</v>
      </c>
      <c r="AH59" s="217"/>
      <c r="AI59" s="204">
        <f t="shared" si="7"/>
        <v>0</v>
      </c>
      <c r="AJ59" s="240"/>
      <c r="AK59" s="240"/>
      <c r="AM59" s="297">
        <f t="shared" si="9"/>
        <v>0</v>
      </c>
    </row>
    <row r="60" spans="5:39" s="71" customFormat="1" ht="18.75" hidden="1" customHeight="1">
      <c r="E60" s="68" t="s">
        <v>211</v>
      </c>
      <c r="F60" s="69"/>
      <c r="G60" s="69"/>
      <c r="H60" s="69" t="s">
        <v>189</v>
      </c>
      <c r="I60" s="70"/>
      <c r="J60" s="235" t="s">
        <v>220</v>
      </c>
      <c r="K60" s="236" t="s">
        <v>221</v>
      </c>
      <c r="L60" s="237">
        <f t="shared" ref="L60:AE60" si="49">SUM(L61:L65)</f>
        <v>0</v>
      </c>
      <c r="M60" s="237">
        <f t="shared" si="49"/>
        <v>0</v>
      </c>
      <c r="N60" s="237">
        <f t="shared" si="49"/>
        <v>0</v>
      </c>
      <c r="O60" s="237">
        <f t="shared" si="49"/>
        <v>0</v>
      </c>
      <c r="P60" s="237">
        <f t="shared" si="49"/>
        <v>0</v>
      </c>
      <c r="Q60" s="237">
        <f t="shared" si="49"/>
        <v>0</v>
      </c>
      <c r="R60" s="237"/>
      <c r="S60" s="237">
        <f t="shared" si="49"/>
        <v>0</v>
      </c>
      <c r="T60" s="237">
        <f t="shared" si="49"/>
        <v>0</v>
      </c>
      <c r="U60" s="204">
        <f t="shared" si="4"/>
        <v>0</v>
      </c>
      <c r="V60" s="237">
        <f t="shared" si="49"/>
        <v>0</v>
      </c>
      <c r="W60" s="237">
        <f t="shared" si="49"/>
        <v>0</v>
      </c>
      <c r="X60" s="237"/>
      <c r="Y60" s="237">
        <f t="shared" si="49"/>
        <v>0</v>
      </c>
      <c r="Z60" s="237">
        <f t="shared" si="49"/>
        <v>0</v>
      </c>
      <c r="AA60" s="237">
        <f t="shared" si="49"/>
        <v>0</v>
      </c>
      <c r="AB60" s="237">
        <f t="shared" si="49"/>
        <v>0</v>
      </c>
      <c r="AC60" s="237">
        <f t="shared" si="49"/>
        <v>0</v>
      </c>
      <c r="AD60" s="237">
        <f t="shared" si="49"/>
        <v>0</v>
      </c>
      <c r="AE60" s="237">
        <f t="shared" si="49"/>
        <v>0</v>
      </c>
      <c r="AF60" s="204">
        <f t="shared" si="5"/>
        <v>0</v>
      </c>
      <c r="AG60" s="204">
        <f t="shared" si="6"/>
        <v>0</v>
      </c>
      <c r="AH60" s="217"/>
      <c r="AI60" s="204">
        <f t="shared" si="7"/>
        <v>0</v>
      </c>
      <c r="AJ60" s="237"/>
      <c r="AK60" s="237"/>
      <c r="AM60" s="297">
        <f t="shared" si="9"/>
        <v>0</v>
      </c>
    </row>
    <row r="61" spans="5:39" s="76" customFormat="1" ht="27" hidden="1">
      <c r="E61" s="72" t="s">
        <v>211</v>
      </c>
      <c r="F61" s="73"/>
      <c r="G61" s="73"/>
      <c r="H61" s="73" t="s">
        <v>189</v>
      </c>
      <c r="I61" s="74"/>
      <c r="J61" s="238" t="s">
        <v>222</v>
      </c>
      <c r="K61" s="239" t="s">
        <v>223</v>
      </c>
      <c r="L61" s="240"/>
      <c r="M61" s="240"/>
      <c r="N61" s="240"/>
      <c r="O61" s="240"/>
      <c r="P61" s="240">
        <f t="shared" ref="P61:P65" si="50">Q61-O61</f>
        <v>0</v>
      </c>
      <c r="Q61" s="240"/>
      <c r="R61" s="240"/>
      <c r="S61" s="240"/>
      <c r="T61" s="240"/>
      <c r="U61" s="204">
        <f t="shared" si="4"/>
        <v>0</v>
      </c>
      <c r="V61" s="240"/>
      <c r="W61" s="240"/>
      <c r="X61" s="240"/>
      <c r="Y61" s="240"/>
      <c r="Z61" s="240"/>
      <c r="AA61" s="240"/>
      <c r="AB61" s="240"/>
      <c r="AC61" s="240"/>
      <c r="AD61" s="240"/>
      <c r="AE61" s="240"/>
      <c r="AF61" s="204">
        <f t="shared" si="5"/>
        <v>0</v>
      </c>
      <c r="AG61" s="204">
        <f t="shared" si="6"/>
        <v>0</v>
      </c>
      <c r="AH61" s="217"/>
      <c r="AI61" s="204">
        <f t="shared" si="7"/>
        <v>0</v>
      </c>
      <c r="AJ61" s="240"/>
      <c r="AK61" s="240"/>
      <c r="AM61" s="297">
        <f t="shared" si="9"/>
        <v>0</v>
      </c>
    </row>
    <row r="62" spans="5:39" s="76" customFormat="1" ht="27" hidden="1">
      <c r="E62" s="72" t="s">
        <v>211</v>
      </c>
      <c r="F62" s="73"/>
      <c r="G62" s="73"/>
      <c r="H62" s="73" t="s">
        <v>189</v>
      </c>
      <c r="I62" s="74"/>
      <c r="J62" s="238" t="s">
        <v>222</v>
      </c>
      <c r="K62" s="239" t="s">
        <v>223</v>
      </c>
      <c r="L62" s="240"/>
      <c r="M62" s="240"/>
      <c r="N62" s="240"/>
      <c r="O62" s="240"/>
      <c r="P62" s="240">
        <f t="shared" si="50"/>
        <v>0</v>
      </c>
      <c r="Q62" s="240"/>
      <c r="R62" s="240"/>
      <c r="S62" s="240"/>
      <c r="T62" s="240"/>
      <c r="U62" s="204">
        <f t="shared" si="4"/>
        <v>0</v>
      </c>
      <c r="V62" s="240"/>
      <c r="W62" s="240"/>
      <c r="X62" s="240"/>
      <c r="Y62" s="240"/>
      <c r="Z62" s="240"/>
      <c r="AA62" s="240"/>
      <c r="AB62" s="240"/>
      <c r="AC62" s="240"/>
      <c r="AD62" s="240"/>
      <c r="AE62" s="240"/>
      <c r="AF62" s="204">
        <f t="shared" si="5"/>
        <v>0</v>
      </c>
      <c r="AG62" s="204">
        <f t="shared" si="6"/>
        <v>0</v>
      </c>
      <c r="AH62" s="217"/>
      <c r="AI62" s="204">
        <f t="shared" si="7"/>
        <v>0</v>
      </c>
      <c r="AJ62" s="240"/>
      <c r="AK62" s="240"/>
      <c r="AM62" s="297">
        <f t="shared" si="9"/>
        <v>0</v>
      </c>
    </row>
    <row r="63" spans="5:39" s="76" customFormat="1" ht="27" hidden="1">
      <c r="E63" s="72" t="s">
        <v>211</v>
      </c>
      <c r="F63" s="73"/>
      <c r="G63" s="73"/>
      <c r="H63" s="73" t="s">
        <v>189</v>
      </c>
      <c r="I63" s="74"/>
      <c r="J63" s="238" t="s">
        <v>222</v>
      </c>
      <c r="K63" s="239" t="s">
        <v>223</v>
      </c>
      <c r="L63" s="240"/>
      <c r="M63" s="240"/>
      <c r="N63" s="240"/>
      <c r="O63" s="240"/>
      <c r="P63" s="240">
        <f t="shared" si="50"/>
        <v>0</v>
      </c>
      <c r="Q63" s="240"/>
      <c r="R63" s="240"/>
      <c r="S63" s="240"/>
      <c r="T63" s="240"/>
      <c r="U63" s="204">
        <f t="shared" si="4"/>
        <v>0</v>
      </c>
      <c r="V63" s="240"/>
      <c r="W63" s="240"/>
      <c r="X63" s="240"/>
      <c r="Y63" s="240"/>
      <c r="Z63" s="240"/>
      <c r="AA63" s="240"/>
      <c r="AB63" s="240"/>
      <c r="AC63" s="240"/>
      <c r="AD63" s="240"/>
      <c r="AE63" s="240"/>
      <c r="AF63" s="204">
        <f t="shared" si="5"/>
        <v>0</v>
      </c>
      <c r="AG63" s="204">
        <f t="shared" si="6"/>
        <v>0</v>
      </c>
      <c r="AH63" s="217"/>
      <c r="AI63" s="204">
        <f t="shared" si="7"/>
        <v>0</v>
      </c>
      <c r="AJ63" s="240"/>
      <c r="AK63" s="240"/>
      <c r="AM63" s="297">
        <f t="shared" si="9"/>
        <v>0</v>
      </c>
    </row>
    <row r="64" spans="5:39" s="76" customFormat="1" ht="27" hidden="1">
      <c r="E64" s="72" t="s">
        <v>211</v>
      </c>
      <c r="F64" s="73"/>
      <c r="G64" s="73"/>
      <c r="H64" s="73" t="s">
        <v>189</v>
      </c>
      <c r="I64" s="74"/>
      <c r="J64" s="241" t="s">
        <v>224</v>
      </c>
      <c r="K64" s="239" t="s">
        <v>225</v>
      </c>
      <c r="L64" s="240"/>
      <c r="M64" s="240"/>
      <c r="N64" s="240"/>
      <c r="O64" s="240"/>
      <c r="P64" s="240">
        <f t="shared" si="50"/>
        <v>0</v>
      </c>
      <c r="Q64" s="240"/>
      <c r="R64" s="240"/>
      <c r="S64" s="240"/>
      <c r="T64" s="240"/>
      <c r="U64" s="204">
        <f t="shared" si="4"/>
        <v>0</v>
      </c>
      <c r="V64" s="240"/>
      <c r="W64" s="240"/>
      <c r="X64" s="240"/>
      <c r="Y64" s="240"/>
      <c r="Z64" s="240"/>
      <c r="AA64" s="240"/>
      <c r="AB64" s="240"/>
      <c r="AC64" s="240"/>
      <c r="AD64" s="240"/>
      <c r="AE64" s="240"/>
      <c r="AF64" s="204">
        <f t="shared" si="5"/>
        <v>0</v>
      </c>
      <c r="AG64" s="204">
        <f t="shared" si="6"/>
        <v>0</v>
      </c>
      <c r="AH64" s="217"/>
      <c r="AI64" s="204">
        <f t="shared" si="7"/>
        <v>0</v>
      </c>
      <c r="AJ64" s="240"/>
      <c r="AK64" s="240"/>
      <c r="AM64" s="297">
        <f t="shared" si="9"/>
        <v>0</v>
      </c>
    </row>
    <row r="65" spans="4:39" s="76" customFormat="1" ht="27" hidden="1">
      <c r="E65" s="72" t="s">
        <v>211</v>
      </c>
      <c r="F65" s="73"/>
      <c r="G65" s="73"/>
      <c r="H65" s="73" t="s">
        <v>189</v>
      </c>
      <c r="I65" s="74"/>
      <c r="J65" s="241" t="s">
        <v>224</v>
      </c>
      <c r="K65" s="239" t="s">
        <v>225</v>
      </c>
      <c r="L65" s="240"/>
      <c r="M65" s="240"/>
      <c r="N65" s="240"/>
      <c r="O65" s="240"/>
      <c r="P65" s="240">
        <f t="shared" si="50"/>
        <v>0</v>
      </c>
      <c r="Q65" s="240"/>
      <c r="R65" s="240"/>
      <c r="S65" s="240"/>
      <c r="T65" s="240"/>
      <c r="U65" s="204">
        <f t="shared" si="4"/>
        <v>0</v>
      </c>
      <c r="V65" s="240"/>
      <c r="W65" s="240"/>
      <c r="X65" s="240"/>
      <c r="Y65" s="240"/>
      <c r="Z65" s="240"/>
      <c r="AA65" s="240"/>
      <c r="AB65" s="240"/>
      <c r="AC65" s="240"/>
      <c r="AD65" s="240"/>
      <c r="AE65" s="240"/>
      <c r="AF65" s="204">
        <f t="shared" si="5"/>
        <v>0</v>
      </c>
      <c r="AG65" s="204">
        <f t="shared" si="6"/>
        <v>0</v>
      </c>
      <c r="AH65" s="217"/>
      <c r="AI65" s="204">
        <f t="shared" si="7"/>
        <v>0</v>
      </c>
      <c r="AJ65" s="240"/>
      <c r="AK65" s="240"/>
      <c r="AM65" s="297">
        <f t="shared" si="9"/>
        <v>0</v>
      </c>
    </row>
    <row r="66" spans="4:39" s="43" customFormat="1" ht="18" hidden="1" customHeight="1">
      <c r="D66" s="89" t="s">
        <v>271</v>
      </c>
      <c r="E66" s="64" t="s">
        <v>357</v>
      </c>
      <c r="F66" s="66"/>
      <c r="G66" s="66"/>
      <c r="H66" s="66"/>
      <c r="I66" s="93"/>
      <c r="J66" s="232" t="s">
        <v>358</v>
      </c>
      <c r="K66" s="233" t="s">
        <v>359</v>
      </c>
      <c r="L66" s="234">
        <f>SUM(L67+L70)</f>
        <v>0</v>
      </c>
      <c r="M66" s="234">
        <f t="shared" ref="M66:AE66" si="51">SUM(M67+M70)</f>
        <v>0</v>
      </c>
      <c r="N66" s="234">
        <f t="shared" si="51"/>
        <v>0</v>
      </c>
      <c r="O66" s="234">
        <f t="shared" si="51"/>
        <v>0</v>
      </c>
      <c r="P66" s="234">
        <f t="shared" si="51"/>
        <v>0</v>
      </c>
      <c r="Q66" s="234">
        <f t="shared" si="51"/>
        <v>0</v>
      </c>
      <c r="R66" s="234"/>
      <c r="S66" s="234">
        <f t="shared" si="51"/>
        <v>0</v>
      </c>
      <c r="T66" s="234">
        <f t="shared" si="51"/>
        <v>0</v>
      </c>
      <c r="U66" s="204">
        <f t="shared" si="4"/>
        <v>0</v>
      </c>
      <c r="V66" s="234">
        <f t="shared" si="51"/>
        <v>0</v>
      </c>
      <c r="W66" s="234">
        <f t="shared" si="51"/>
        <v>0</v>
      </c>
      <c r="X66" s="234"/>
      <c r="Y66" s="234">
        <f t="shared" si="51"/>
        <v>0</v>
      </c>
      <c r="Z66" s="234">
        <f t="shared" si="51"/>
        <v>0</v>
      </c>
      <c r="AA66" s="234">
        <f t="shared" si="51"/>
        <v>0</v>
      </c>
      <c r="AB66" s="234">
        <f t="shared" si="51"/>
        <v>0</v>
      </c>
      <c r="AC66" s="234">
        <f t="shared" si="51"/>
        <v>0</v>
      </c>
      <c r="AD66" s="234">
        <f t="shared" si="51"/>
        <v>0</v>
      </c>
      <c r="AE66" s="234">
        <f t="shared" si="51"/>
        <v>0</v>
      </c>
      <c r="AF66" s="204">
        <f t="shared" si="5"/>
        <v>0</v>
      </c>
      <c r="AG66" s="204">
        <f t="shared" si="6"/>
        <v>0</v>
      </c>
      <c r="AH66" s="217"/>
      <c r="AI66" s="204">
        <f t="shared" si="7"/>
        <v>0</v>
      </c>
      <c r="AJ66" s="234"/>
      <c r="AK66" s="234"/>
      <c r="AM66" s="297">
        <f t="shared" si="9"/>
        <v>0</v>
      </c>
    </row>
    <row r="67" spans="4:39" s="71" customFormat="1" ht="17.25" hidden="1" customHeight="1">
      <c r="D67" s="90" t="s">
        <v>284</v>
      </c>
      <c r="E67" s="68" t="s">
        <v>357</v>
      </c>
      <c r="F67" s="69"/>
      <c r="G67" s="69"/>
      <c r="H67" s="69"/>
      <c r="I67" s="94"/>
      <c r="J67" s="235" t="s">
        <v>360</v>
      </c>
      <c r="K67" s="236" t="s">
        <v>361</v>
      </c>
      <c r="L67" s="237">
        <f>SUM(L68:L69)</f>
        <v>0</v>
      </c>
      <c r="M67" s="237">
        <f t="shared" ref="M67:AE67" si="52">SUM(M68:M69)</f>
        <v>0</v>
      </c>
      <c r="N67" s="237">
        <f t="shared" si="52"/>
        <v>0</v>
      </c>
      <c r="O67" s="237">
        <f t="shared" si="52"/>
        <v>0</v>
      </c>
      <c r="P67" s="237">
        <f t="shared" si="52"/>
        <v>0</v>
      </c>
      <c r="Q67" s="237">
        <f t="shared" si="52"/>
        <v>0</v>
      </c>
      <c r="R67" s="237"/>
      <c r="S67" s="237">
        <f t="shared" si="52"/>
        <v>0</v>
      </c>
      <c r="T67" s="237">
        <f t="shared" si="52"/>
        <v>0</v>
      </c>
      <c r="U67" s="204">
        <f t="shared" si="4"/>
        <v>0</v>
      </c>
      <c r="V67" s="237">
        <f t="shared" si="52"/>
        <v>0</v>
      </c>
      <c r="W67" s="237">
        <f t="shared" si="52"/>
        <v>0</v>
      </c>
      <c r="X67" s="237"/>
      <c r="Y67" s="237">
        <f t="shared" si="52"/>
        <v>0</v>
      </c>
      <c r="Z67" s="237">
        <f t="shared" si="52"/>
        <v>0</v>
      </c>
      <c r="AA67" s="237">
        <f t="shared" si="52"/>
        <v>0</v>
      </c>
      <c r="AB67" s="237">
        <f t="shared" si="52"/>
        <v>0</v>
      </c>
      <c r="AC67" s="237">
        <f t="shared" si="52"/>
        <v>0</v>
      </c>
      <c r="AD67" s="237">
        <f t="shared" si="52"/>
        <v>0</v>
      </c>
      <c r="AE67" s="237">
        <f t="shared" si="52"/>
        <v>0</v>
      </c>
      <c r="AF67" s="204">
        <f t="shared" si="5"/>
        <v>0</v>
      </c>
      <c r="AG67" s="204">
        <f t="shared" si="6"/>
        <v>0</v>
      </c>
      <c r="AH67" s="217"/>
      <c r="AI67" s="204">
        <f t="shared" si="7"/>
        <v>0</v>
      </c>
      <c r="AJ67" s="237"/>
      <c r="AK67" s="237"/>
      <c r="AM67" s="297">
        <f t="shared" si="9"/>
        <v>0</v>
      </c>
    </row>
    <row r="68" spans="4:39" s="76" customFormat="1" ht="27" hidden="1">
      <c r="D68" s="91" t="s">
        <v>291</v>
      </c>
      <c r="E68" s="72" t="s">
        <v>357</v>
      </c>
      <c r="F68" s="73"/>
      <c r="G68" s="73"/>
      <c r="H68" s="73"/>
      <c r="I68" s="95"/>
      <c r="J68" s="245" t="s">
        <v>362</v>
      </c>
      <c r="K68" s="239" t="s">
        <v>363</v>
      </c>
      <c r="L68" s="240"/>
      <c r="M68" s="240"/>
      <c r="N68" s="240"/>
      <c r="O68" s="240"/>
      <c r="P68" s="240">
        <f>Q68-O68</f>
        <v>0</v>
      </c>
      <c r="Q68" s="240"/>
      <c r="R68" s="240"/>
      <c r="S68" s="242"/>
      <c r="T68" s="242"/>
      <c r="U68" s="204">
        <f t="shared" si="4"/>
        <v>0</v>
      </c>
      <c r="V68" s="240"/>
      <c r="W68" s="242"/>
      <c r="X68" s="242"/>
      <c r="Y68" s="242"/>
      <c r="Z68" s="242"/>
      <c r="AA68" s="242"/>
      <c r="AB68" s="242"/>
      <c r="AC68" s="242"/>
      <c r="AD68" s="242"/>
      <c r="AE68" s="242"/>
      <c r="AF68" s="204">
        <f t="shared" si="5"/>
        <v>0</v>
      </c>
      <c r="AG68" s="204">
        <f t="shared" si="6"/>
        <v>0</v>
      </c>
      <c r="AH68" s="217"/>
      <c r="AI68" s="204">
        <f t="shared" si="7"/>
        <v>0</v>
      </c>
      <c r="AJ68" s="242"/>
      <c r="AK68" s="242"/>
      <c r="AM68" s="297">
        <f t="shared" si="9"/>
        <v>0</v>
      </c>
    </row>
    <row r="69" spans="4:39" s="76" customFormat="1" ht="27" hidden="1">
      <c r="D69" s="91" t="s">
        <v>364</v>
      </c>
      <c r="E69" s="72" t="s">
        <v>357</v>
      </c>
      <c r="F69" s="73"/>
      <c r="G69" s="73"/>
      <c r="H69" s="73"/>
      <c r="I69" s="95"/>
      <c r="J69" s="245" t="s">
        <v>362</v>
      </c>
      <c r="K69" s="239" t="s">
        <v>365</v>
      </c>
      <c r="L69" s="240"/>
      <c r="M69" s="240"/>
      <c r="N69" s="240"/>
      <c r="O69" s="240"/>
      <c r="P69" s="240">
        <f>Q69-O69</f>
        <v>0</v>
      </c>
      <c r="Q69" s="240"/>
      <c r="R69" s="240"/>
      <c r="S69" s="240"/>
      <c r="T69" s="240"/>
      <c r="U69" s="204">
        <f t="shared" si="4"/>
        <v>0</v>
      </c>
      <c r="V69" s="240"/>
      <c r="W69" s="240"/>
      <c r="X69" s="240"/>
      <c r="Y69" s="240"/>
      <c r="Z69" s="240"/>
      <c r="AA69" s="240"/>
      <c r="AB69" s="240"/>
      <c r="AC69" s="240"/>
      <c r="AD69" s="240"/>
      <c r="AE69" s="240"/>
      <c r="AF69" s="204">
        <f t="shared" si="5"/>
        <v>0</v>
      </c>
      <c r="AG69" s="204">
        <f t="shared" si="6"/>
        <v>0</v>
      </c>
      <c r="AH69" s="217"/>
      <c r="AI69" s="204">
        <f t="shared" si="7"/>
        <v>0</v>
      </c>
      <c r="AJ69" s="240"/>
      <c r="AK69" s="240"/>
      <c r="AM69" s="297">
        <f t="shared" si="9"/>
        <v>0</v>
      </c>
    </row>
    <row r="70" spans="4:39" s="71" customFormat="1" hidden="1">
      <c r="D70" s="90" t="s">
        <v>366</v>
      </c>
      <c r="E70" s="68" t="s">
        <v>357</v>
      </c>
      <c r="F70" s="69"/>
      <c r="G70" s="69"/>
      <c r="H70" s="69"/>
      <c r="I70" s="94"/>
      <c r="J70" s="235" t="s">
        <v>367</v>
      </c>
      <c r="K70" s="236" t="s">
        <v>368</v>
      </c>
      <c r="L70" s="237">
        <f>SUM(L71:L72)</f>
        <v>0</v>
      </c>
      <c r="M70" s="237">
        <f t="shared" ref="M70:AE70" si="53">SUM(M71:M72)</f>
        <v>0</v>
      </c>
      <c r="N70" s="237">
        <f t="shared" si="53"/>
        <v>0</v>
      </c>
      <c r="O70" s="237">
        <f t="shared" si="53"/>
        <v>0</v>
      </c>
      <c r="P70" s="237">
        <f t="shared" si="53"/>
        <v>0</v>
      </c>
      <c r="Q70" s="237">
        <f t="shared" si="53"/>
        <v>0</v>
      </c>
      <c r="R70" s="237"/>
      <c r="S70" s="237">
        <f t="shared" si="53"/>
        <v>0</v>
      </c>
      <c r="T70" s="237">
        <f t="shared" si="53"/>
        <v>0</v>
      </c>
      <c r="U70" s="204">
        <f t="shared" si="4"/>
        <v>0</v>
      </c>
      <c r="V70" s="237">
        <f>SUM(V71:V72)</f>
        <v>0</v>
      </c>
      <c r="W70" s="237">
        <f t="shared" si="53"/>
        <v>0</v>
      </c>
      <c r="X70" s="237"/>
      <c r="Y70" s="237">
        <f t="shared" si="53"/>
        <v>0</v>
      </c>
      <c r="Z70" s="237">
        <f t="shared" si="53"/>
        <v>0</v>
      </c>
      <c r="AA70" s="237">
        <f t="shared" si="53"/>
        <v>0</v>
      </c>
      <c r="AB70" s="237">
        <f t="shared" si="53"/>
        <v>0</v>
      </c>
      <c r="AC70" s="237">
        <f t="shared" si="53"/>
        <v>0</v>
      </c>
      <c r="AD70" s="237">
        <f t="shared" si="53"/>
        <v>0</v>
      </c>
      <c r="AE70" s="237">
        <f t="shared" si="53"/>
        <v>0</v>
      </c>
      <c r="AF70" s="204">
        <f t="shared" si="5"/>
        <v>0</v>
      </c>
      <c r="AG70" s="204">
        <f t="shared" si="6"/>
        <v>0</v>
      </c>
      <c r="AH70" s="217"/>
      <c r="AI70" s="204">
        <f t="shared" si="7"/>
        <v>0</v>
      </c>
      <c r="AJ70" s="237"/>
      <c r="AK70" s="237"/>
      <c r="AM70" s="297">
        <f t="shared" si="9"/>
        <v>0</v>
      </c>
    </row>
    <row r="71" spans="4:39" s="76" customFormat="1" ht="33" hidden="1" customHeight="1">
      <c r="D71" s="91" t="s">
        <v>254</v>
      </c>
      <c r="E71" s="72" t="s">
        <v>357</v>
      </c>
      <c r="F71" s="73"/>
      <c r="G71" s="73"/>
      <c r="H71" s="73"/>
      <c r="I71" s="95"/>
      <c r="J71" s="238" t="s">
        <v>369</v>
      </c>
      <c r="K71" s="239" t="s">
        <v>370</v>
      </c>
      <c r="L71" s="240"/>
      <c r="M71" s="240"/>
      <c r="N71" s="240"/>
      <c r="O71" s="240"/>
      <c r="P71" s="240">
        <f>Q71-O71</f>
        <v>0</v>
      </c>
      <c r="Q71" s="240"/>
      <c r="R71" s="240"/>
      <c r="S71" s="242"/>
      <c r="T71" s="242"/>
      <c r="U71" s="204">
        <f t="shared" si="4"/>
        <v>0</v>
      </c>
      <c r="V71" s="240"/>
      <c r="W71" s="242"/>
      <c r="X71" s="242"/>
      <c r="Y71" s="242"/>
      <c r="Z71" s="242"/>
      <c r="AA71" s="242"/>
      <c r="AB71" s="242"/>
      <c r="AC71" s="242"/>
      <c r="AD71" s="242"/>
      <c r="AE71" s="242"/>
      <c r="AF71" s="204">
        <f t="shared" si="5"/>
        <v>0</v>
      </c>
      <c r="AG71" s="204">
        <f t="shared" si="6"/>
        <v>0</v>
      </c>
      <c r="AH71" s="217"/>
      <c r="AI71" s="204">
        <f t="shared" si="7"/>
        <v>0</v>
      </c>
      <c r="AJ71" s="242"/>
      <c r="AK71" s="242"/>
      <c r="AM71" s="297">
        <f t="shared" si="9"/>
        <v>0</v>
      </c>
    </row>
    <row r="72" spans="4:39" s="76" customFormat="1" ht="33" hidden="1" customHeight="1">
      <c r="D72" s="91" t="s">
        <v>310</v>
      </c>
      <c r="E72" s="72" t="s">
        <v>357</v>
      </c>
      <c r="F72" s="73"/>
      <c r="G72" s="73"/>
      <c r="H72" s="73"/>
      <c r="I72" s="95"/>
      <c r="J72" s="241" t="s">
        <v>205</v>
      </c>
      <c r="K72" s="239" t="s">
        <v>371</v>
      </c>
      <c r="L72" s="240"/>
      <c r="M72" s="240"/>
      <c r="N72" s="240"/>
      <c r="O72" s="240"/>
      <c r="P72" s="240">
        <f>Q72-O72</f>
        <v>0</v>
      </c>
      <c r="Q72" s="240"/>
      <c r="R72" s="240"/>
      <c r="S72" s="240"/>
      <c r="T72" s="240"/>
      <c r="U72" s="204">
        <f t="shared" si="4"/>
        <v>0</v>
      </c>
      <c r="V72" s="240">
        <v>0</v>
      </c>
      <c r="W72" s="240"/>
      <c r="X72" s="240"/>
      <c r="Y72" s="240"/>
      <c r="Z72" s="240"/>
      <c r="AA72" s="240"/>
      <c r="AB72" s="240"/>
      <c r="AC72" s="240"/>
      <c r="AD72" s="240"/>
      <c r="AE72" s="240"/>
      <c r="AF72" s="204">
        <f t="shared" si="5"/>
        <v>0</v>
      </c>
      <c r="AG72" s="204">
        <f t="shared" si="6"/>
        <v>0</v>
      </c>
      <c r="AH72" s="217"/>
      <c r="AI72" s="204">
        <f t="shared" si="7"/>
        <v>0</v>
      </c>
      <c r="AJ72" s="240"/>
      <c r="AK72" s="240"/>
      <c r="AM72" s="297">
        <f t="shared" si="9"/>
        <v>0</v>
      </c>
    </row>
    <row r="73" spans="4:39" s="76" customFormat="1" ht="33" customHeight="1">
      <c r="D73" s="91"/>
      <c r="E73" s="72"/>
      <c r="F73" s="73"/>
      <c r="G73" s="73"/>
      <c r="H73" s="73"/>
      <c r="I73" s="95"/>
      <c r="J73" s="238" t="s">
        <v>212</v>
      </c>
      <c r="K73" s="239" t="s">
        <v>614</v>
      </c>
      <c r="L73" s="240"/>
      <c r="M73" s="240"/>
      <c r="N73" s="240"/>
      <c r="O73" s="240"/>
      <c r="P73" s="240"/>
      <c r="Q73" s="240"/>
      <c r="R73" s="240"/>
      <c r="S73" s="240"/>
      <c r="T73" s="240"/>
      <c r="U73" s="204"/>
      <c r="V73" s="240"/>
      <c r="W73" s="240"/>
      <c r="X73" s="240">
        <v>13000</v>
      </c>
      <c r="Y73" s="240"/>
      <c r="Z73" s="240"/>
      <c r="AA73" s="240"/>
      <c r="AB73" s="240"/>
      <c r="AC73" s="240"/>
      <c r="AD73" s="240"/>
      <c r="AE73" s="240"/>
      <c r="AF73" s="204">
        <v>13000</v>
      </c>
      <c r="AG73" s="204">
        <v>13000</v>
      </c>
      <c r="AH73" s="217"/>
      <c r="AI73" s="204"/>
      <c r="AJ73" s="240"/>
      <c r="AK73" s="240"/>
      <c r="AM73" s="297">
        <v>13000</v>
      </c>
    </row>
    <row r="74" spans="4:39" s="76" customFormat="1" ht="33" customHeight="1">
      <c r="D74" s="91"/>
      <c r="E74" s="72"/>
      <c r="F74" s="73"/>
      <c r="G74" s="73"/>
      <c r="H74" s="73"/>
      <c r="I74" s="95"/>
      <c r="J74" s="238" t="s">
        <v>615</v>
      </c>
      <c r="K74" s="239" t="s">
        <v>616</v>
      </c>
      <c r="L74" s="240"/>
      <c r="M74" s="240"/>
      <c r="N74" s="240"/>
      <c r="O74" s="240"/>
      <c r="P74" s="240"/>
      <c r="Q74" s="240"/>
      <c r="R74" s="240"/>
      <c r="S74" s="240"/>
      <c r="T74" s="240"/>
      <c r="U74" s="204"/>
      <c r="V74" s="240"/>
      <c r="W74" s="240"/>
      <c r="X74" s="240">
        <v>13000</v>
      </c>
      <c r="Y74" s="240"/>
      <c r="Z74" s="240"/>
      <c r="AA74" s="240"/>
      <c r="AB74" s="240"/>
      <c r="AC74" s="240"/>
      <c r="AD74" s="240"/>
      <c r="AE74" s="240"/>
      <c r="AF74" s="204">
        <v>13000</v>
      </c>
      <c r="AG74" s="204">
        <v>13000</v>
      </c>
      <c r="AH74" s="217"/>
      <c r="AI74" s="204"/>
      <c r="AJ74" s="240"/>
      <c r="AK74" s="240"/>
      <c r="AM74" s="297">
        <v>13000</v>
      </c>
    </row>
    <row r="75" spans="4:39" s="43" customFormat="1" ht="33" customHeight="1">
      <c r="D75" s="89" t="s">
        <v>271</v>
      </c>
      <c r="E75" s="64"/>
      <c r="F75" s="66"/>
      <c r="G75" s="73"/>
      <c r="H75" s="66"/>
      <c r="I75" s="93"/>
      <c r="J75" s="232" t="s">
        <v>372</v>
      </c>
      <c r="K75" s="233" t="s">
        <v>373</v>
      </c>
      <c r="L75" s="234">
        <f>SUM(L76+L79)</f>
        <v>0</v>
      </c>
      <c r="M75" s="234">
        <f t="shared" ref="M75:AE75" si="54">SUM(M76+M79)</f>
        <v>0</v>
      </c>
      <c r="N75" s="234">
        <f t="shared" si="54"/>
        <v>0</v>
      </c>
      <c r="O75" s="234">
        <f t="shared" si="54"/>
        <v>0</v>
      </c>
      <c r="P75" s="234">
        <f t="shared" si="54"/>
        <v>0</v>
      </c>
      <c r="Q75" s="234">
        <f t="shared" si="54"/>
        <v>0</v>
      </c>
      <c r="R75" s="234"/>
      <c r="S75" s="234">
        <f t="shared" si="54"/>
        <v>0</v>
      </c>
      <c r="T75" s="234">
        <f t="shared" si="54"/>
        <v>0</v>
      </c>
      <c r="U75" s="204">
        <f t="shared" si="4"/>
        <v>0</v>
      </c>
      <c r="V75" s="234">
        <f t="shared" si="54"/>
        <v>0</v>
      </c>
      <c r="W75" s="234">
        <f t="shared" si="54"/>
        <v>0</v>
      </c>
      <c r="X75" s="234"/>
      <c r="Y75" s="234">
        <f t="shared" si="54"/>
        <v>393800</v>
      </c>
      <c r="Z75" s="234">
        <f t="shared" si="54"/>
        <v>0</v>
      </c>
      <c r="AA75" s="234">
        <f t="shared" si="54"/>
        <v>0</v>
      </c>
      <c r="AB75" s="234">
        <f t="shared" si="54"/>
        <v>0</v>
      </c>
      <c r="AC75" s="234">
        <f t="shared" si="54"/>
        <v>0</v>
      </c>
      <c r="AD75" s="234">
        <f t="shared" si="54"/>
        <v>0</v>
      </c>
      <c r="AE75" s="234">
        <f t="shared" si="54"/>
        <v>0</v>
      </c>
      <c r="AF75" s="204">
        <f t="shared" si="5"/>
        <v>393800</v>
      </c>
      <c r="AG75" s="204">
        <f t="shared" si="6"/>
        <v>393800</v>
      </c>
      <c r="AH75" s="217"/>
      <c r="AI75" s="204">
        <f t="shared" si="7"/>
        <v>393800</v>
      </c>
      <c r="AJ75" s="234"/>
      <c r="AK75" s="234"/>
      <c r="AM75" s="297">
        <f t="shared" si="9"/>
        <v>393800</v>
      </c>
    </row>
    <row r="76" spans="4:39" s="71" customFormat="1" ht="33" customHeight="1">
      <c r="D76" s="90" t="s">
        <v>284</v>
      </c>
      <c r="E76" s="68"/>
      <c r="F76" s="69"/>
      <c r="G76" s="73"/>
      <c r="H76" s="69"/>
      <c r="I76" s="94"/>
      <c r="J76" s="235" t="s">
        <v>374</v>
      </c>
      <c r="K76" s="236" t="s">
        <v>375</v>
      </c>
      <c r="L76" s="237">
        <f>SUM(L77:L78)</f>
        <v>0</v>
      </c>
      <c r="M76" s="237">
        <f t="shared" ref="M76:AE76" si="55">SUM(M77:M78)</f>
        <v>0</v>
      </c>
      <c r="N76" s="237">
        <f t="shared" si="55"/>
        <v>0</v>
      </c>
      <c r="O76" s="237">
        <f t="shared" si="55"/>
        <v>0</v>
      </c>
      <c r="P76" s="237">
        <f t="shared" si="55"/>
        <v>0</v>
      </c>
      <c r="Q76" s="237">
        <f t="shared" si="55"/>
        <v>0</v>
      </c>
      <c r="R76" s="237"/>
      <c r="S76" s="237">
        <f t="shared" si="55"/>
        <v>0</v>
      </c>
      <c r="T76" s="237">
        <f t="shared" si="55"/>
        <v>0</v>
      </c>
      <c r="U76" s="204">
        <f t="shared" si="4"/>
        <v>0</v>
      </c>
      <c r="V76" s="237">
        <f t="shared" si="55"/>
        <v>0</v>
      </c>
      <c r="W76" s="237">
        <f t="shared" si="55"/>
        <v>0</v>
      </c>
      <c r="X76" s="237"/>
      <c r="Y76" s="237">
        <f t="shared" si="55"/>
        <v>393800</v>
      </c>
      <c r="Z76" s="237">
        <f t="shared" si="55"/>
        <v>0</v>
      </c>
      <c r="AA76" s="237">
        <f t="shared" si="55"/>
        <v>0</v>
      </c>
      <c r="AB76" s="237">
        <f t="shared" si="55"/>
        <v>0</v>
      </c>
      <c r="AC76" s="237">
        <f t="shared" si="55"/>
        <v>0</v>
      </c>
      <c r="AD76" s="237">
        <f t="shared" si="55"/>
        <v>0</v>
      </c>
      <c r="AE76" s="237">
        <f t="shared" si="55"/>
        <v>0</v>
      </c>
      <c r="AF76" s="204">
        <f t="shared" si="5"/>
        <v>393800</v>
      </c>
      <c r="AG76" s="204">
        <f t="shared" si="6"/>
        <v>393800</v>
      </c>
      <c r="AH76" s="217"/>
      <c r="AI76" s="204">
        <f t="shared" si="7"/>
        <v>393800</v>
      </c>
      <c r="AJ76" s="237"/>
      <c r="AK76" s="237"/>
      <c r="AM76" s="297">
        <f t="shared" si="9"/>
        <v>393800</v>
      </c>
    </row>
    <row r="77" spans="4:39" s="76" customFormat="1" ht="33" customHeight="1">
      <c r="D77" s="91" t="s">
        <v>291</v>
      </c>
      <c r="E77" s="72"/>
      <c r="F77" s="73"/>
      <c r="G77" s="73"/>
      <c r="H77" s="73"/>
      <c r="I77" s="95"/>
      <c r="J77" s="245" t="s">
        <v>376</v>
      </c>
      <c r="K77" s="239" t="s">
        <v>377</v>
      </c>
      <c r="L77" s="240"/>
      <c r="M77" s="240"/>
      <c r="N77" s="240"/>
      <c r="O77" s="240"/>
      <c r="P77" s="240">
        <f>Q77-O77</f>
        <v>0</v>
      </c>
      <c r="Q77" s="240"/>
      <c r="R77" s="240"/>
      <c r="S77" s="242"/>
      <c r="T77" s="242"/>
      <c r="U77" s="204">
        <f t="shared" si="4"/>
        <v>0</v>
      </c>
      <c r="V77" s="240">
        <v>0</v>
      </c>
      <c r="W77" s="242"/>
      <c r="X77" s="242"/>
      <c r="Y77" s="242"/>
      <c r="Z77" s="242"/>
      <c r="AA77" s="242"/>
      <c r="AB77" s="242"/>
      <c r="AC77" s="242"/>
      <c r="AD77" s="242"/>
      <c r="AE77" s="242"/>
      <c r="AF77" s="204">
        <f t="shared" si="5"/>
        <v>0</v>
      </c>
      <c r="AG77" s="204">
        <f t="shared" si="6"/>
        <v>0</v>
      </c>
      <c r="AH77" s="217"/>
      <c r="AI77" s="204">
        <f t="shared" si="7"/>
        <v>0</v>
      </c>
      <c r="AJ77" s="242"/>
      <c r="AK77" s="242"/>
      <c r="AM77" s="297">
        <f t="shared" si="9"/>
        <v>0</v>
      </c>
    </row>
    <row r="78" spans="4:39" s="76" customFormat="1" ht="33" customHeight="1">
      <c r="D78" s="91" t="s">
        <v>364</v>
      </c>
      <c r="E78" s="72"/>
      <c r="F78" s="73"/>
      <c r="G78" s="73"/>
      <c r="H78" s="73"/>
      <c r="I78" s="95"/>
      <c r="J78" s="245" t="s">
        <v>378</v>
      </c>
      <c r="K78" s="239" t="s">
        <v>379</v>
      </c>
      <c r="L78" s="240"/>
      <c r="M78" s="240"/>
      <c r="N78" s="240"/>
      <c r="O78" s="240"/>
      <c r="P78" s="240">
        <f>Q78-O78</f>
        <v>0</v>
      </c>
      <c r="Q78" s="240"/>
      <c r="R78" s="240"/>
      <c r="S78" s="240"/>
      <c r="T78" s="240"/>
      <c r="U78" s="204">
        <f t="shared" si="4"/>
        <v>0</v>
      </c>
      <c r="V78" s="240">
        <v>0</v>
      </c>
      <c r="W78" s="240"/>
      <c r="X78" s="240"/>
      <c r="Y78" s="240">
        <v>393800</v>
      </c>
      <c r="Z78" s="240"/>
      <c r="AA78" s="240"/>
      <c r="AB78" s="240"/>
      <c r="AC78" s="240"/>
      <c r="AD78" s="240"/>
      <c r="AE78" s="240"/>
      <c r="AF78" s="204">
        <f t="shared" si="5"/>
        <v>393800</v>
      </c>
      <c r="AG78" s="204">
        <f t="shared" si="6"/>
        <v>393800</v>
      </c>
      <c r="AH78" s="217"/>
      <c r="AI78" s="204">
        <f t="shared" si="7"/>
        <v>393800</v>
      </c>
      <c r="AJ78" s="240"/>
      <c r="AK78" s="240"/>
      <c r="AM78" s="297">
        <f t="shared" si="9"/>
        <v>393800</v>
      </c>
    </row>
    <row r="79" spans="4:39" s="71" customFormat="1" ht="27">
      <c r="D79" s="90" t="s">
        <v>366</v>
      </c>
      <c r="E79" s="68"/>
      <c r="F79" s="69"/>
      <c r="G79" s="73"/>
      <c r="H79" s="69"/>
      <c r="I79" s="94"/>
      <c r="J79" s="235" t="s">
        <v>380</v>
      </c>
      <c r="K79" s="236" t="s">
        <v>381</v>
      </c>
      <c r="L79" s="237">
        <f>SUM(L80:L81)</f>
        <v>0</v>
      </c>
      <c r="M79" s="237">
        <f t="shared" ref="M79:T79" si="56">SUM(M80:M81)</f>
        <v>0</v>
      </c>
      <c r="N79" s="237">
        <f t="shared" si="56"/>
        <v>0</v>
      </c>
      <c r="O79" s="237">
        <f t="shared" si="56"/>
        <v>0</v>
      </c>
      <c r="P79" s="237">
        <f t="shared" si="56"/>
        <v>0</v>
      </c>
      <c r="Q79" s="237">
        <f t="shared" si="56"/>
        <v>0</v>
      </c>
      <c r="R79" s="237"/>
      <c r="S79" s="237">
        <f t="shared" si="56"/>
        <v>0</v>
      </c>
      <c r="T79" s="237">
        <f t="shared" si="56"/>
        <v>0</v>
      </c>
      <c r="U79" s="204">
        <f t="shared" si="4"/>
        <v>0</v>
      </c>
      <c r="V79" s="237">
        <f>SUM(V80:V81)</f>
        <v>0</v>
      </c>
      <c r="W79" s="237">
        <f t="shared" ref="W79:AE79" si="57">SUM(W80:W81)</f>
        <v>0</v>
      </c>
      <c r="X79" s="237"/>
      <c r="Y79" s="237">
        <f t="shared" si="57"/>
        <v>0</v>
      </c>
      <c r="Z79" s="237">
        <f t="shared" si="57"/>
        <v>0</v>
      </c>
      <c r="AA79" s="237">
        <f t="shared" si="57"/>
        <v>0</v>
      </c>
      <c r="AB79" s="237">
        <f t="shared" si="57"/>
        <v>0</v>
      </c>
      <c r="AC79" s="237">
        <f t="shared" si="57"/>
        <v>0</v>
      </c>
      <c r="AD79" s="237">
        <f t="shared" si="57"/>
        <v>0</v>
      </c>
      <c r="AE79" s="237">
        <f t="shared" si="57"/>
        <v>0</v>
      </c>
      <c r="AF79" s="204">
        <f t="shared" si="5"/>
        <v>0</v>
      </c>
      <c r="AG79" s="204">
        <f t="shared" si="6"/>
        <v>0</v>
      </c>
      <c r="AH79" s="217"/>
      <c r="AI79" s="204">
        <f t="shared" si="7"/>
        <v>0</v>
      </c>
      <c r="AJ79" s="237"/>
      <c r="AK79" s="237"/>
      <c r="AM79" s="297">
        <f t="shared" si="9"/>
        <v>0</v>
      </c>
    </row>
    <row r="80" spans="4:39" s="76" customFormat="1" ht="33.75" customHeight="1">
      <c r="D80" s="91" t="s">
        <v>254</v>
      </c>
      <c r="E80" s="72"/>
      <c r="F80" s="73"/>
      <c r="G80" s="73"/>
      <c r="H80" s="73"/>
      <c r="I80" s="95"/>
      <c r="J80" s="238" t="s">
        <v>382</v>
      </c>
      <c r="K80" s="239" t="s">
        <v>383</v>
      </c>
      <c r="L80" s="240"/>
      <c r="M80" s="240"/>
      <c r="N80" s="240"/>
      <c r="O80" s="240"/>
      <c r="P80" s="240">
        <f>Q80-O80</f>
        <v>0</v>
      </c>
      <c r="Q80" s="240"/>
      <c r="R80" s="240"/>
      <c r="S80" s="242"/>
      <c r="T80" s="242"/>
      <c r="U80" s="204">
        <f t="shared" si="4"/>
        <v>0</v>
      </c>
      <c r="V80" s="240">
        <v>0</v>
      </c>
      <c r="W80" s="242"/>
      <c r="X80" s="242"/>
      <c r="Y80" s="242"/>
      <c r="Z80" s="242"/>
      <c r="AA80" s="242"/>
      <c r="AB80" s="242"/>
      <c r="AC80" s="242"/>
      <c r="AD80" s="242"/>
      <c r="AE80" s="242"/>
      <c r="AF80" s="204">
        <f t="shared" si="5"/>
        <v>0</v>
      </c>
      <c r="AG80" s="204">
        <f t="shared" si="6"/>
        <v>0</v>
      </c>
      <c r="AH80" s="217"/>
      <c r="AI80" s="204">
        <f t="shared" si="7"/>
        <v>0</v>
      </c>
      <c r="AJ80" s="242"/>
      <c r="AK80" s="242"/>
      <c r="AM80" s="297">
        <f t="shared" si="9"/>
        <v>0</v>
      </c>
    </row>
    <row r="81" spans="4:39" s="76" customFormat="1" ht="27">
      <c r="D81" s="91" t="s">
        <v>310</v>
      </c>
      <c r="E81" s="72"/>
      <c r="F81" s="73"/>
      <c r="G81" s="73"/>
      <c r="H81" s="73"/>
      <c r="I81" s="95"/>
      <c r="J81" s="238" t="s">
        <v>384</v>
      </c>
      <c r="K81" s="239" t="s">
        <v>385</v>
      </c>
      <c r="L81" s="240"/>
      <c r="M81" s="240"/>
      <c r="N81" s="240"/>
      <c r="O81" s="240"/>
      <c r="P81" s="240">
        <f>Q81-O81</f>
        <v>0</v>
      </c>
      <c r="Q81" s="240"/>
      <c r="R81" s="240"/>
      <c r="S81" s="240"/>
      <c r="T81" s="240"/>
      <c r="U81" s="204">
        <f t="shared" si="4"/>
        <v>0</v>
      </c>
      <c r="V81" s="240">
        <v>0</v>
      </c>
      <c r="W81" s="240"/>
      <c r="X81" s="240"/>
      <c r="Y81" s="240"/>
      <c r="Z81" s="240"/>
      <c r="AA81" s="240"/>
      <c r="AB81" s="240"/>
      <c r="AC81" s="240"/>
      <c r="AD81" s="240"/>
      <c r="AE81" s="240"/>
      <c r="AF81" s="204">
        <f t="shared" si="5"/>
        <v>0</v>
      </c>
      <c r="AG81" s="204">
        <f t="shared" si="6"/>
        <v>0</v>
      </c>
      <c r="AH81" s="217"/>
      <c r="AI81" s="204">
        <f t="shared" si="7"/>
        <v>0</v>
      </c>
      <c r="AJ81" s="240"/>
      <c r="AK81" s="240"/>
      <c r="AM81" s="297">
        <f t="shared" si="9"/>
        <v>0</v>
      </c>
    </row>
    <row r="82" spans="4:39" s="43" customFormat="1">
      <c r="E82" s="64" t="s">
        <v>163</v>
      </c>
      <c r="F82" s="66"/>
      <c r="G82" s="66"/>
      <c r="H82" s="66"/>
      <c r="I82" s="67"/>
      <c r="J82" s="230" t="s">
        <v>226</v>
      </c>
      <c r="K82" s="231" t="s">
        <v>227</v>
      </c>
      <c r="L82" s="227">
        <f t="shared" ref="L82:AE82" si="58">SUM(L83+L90)</f>
        <v>0</v>
      </c>
      <c r="M82" s="227">
        <f t="shared" si="58"/>
        <v>0</v>
      </c>
      <c r="N82" s="227">
        <f t="shared" si="58"/>
        <v>0</v>
      </c>
      <c r="O82" s="227">
        <f t="shared" si="58"/>
        <v>0</v>
      </c>
      <c r="P82" s="227">
        <f t="shared" si="58"/>
        <v>0</v>
      </c>
      <c r="Q82" s="227">
        <f t="shared" si="58"/>
        <v>0</v>
      </c>
      <c r="R82" s="227"/>
      <c r="S82" s="227">
        <f t="shared" si="58"/>
        <v>0</v>
      </c>
      <c r="T82" s="227">
        <f t="shared" si="58"/>
        <v>0</v>
      </c>
      <c r="U82" s="204">
        <f t="shared" ref="U82:U146" si="59">SUM(S82:T82)</f>
        <v>0</v>
      </c>
      <c r="V82" s="227">
        <f t="shared" si="58"/>
        <v>400</v>
      </c>
      <c r="W82" s="227">
        <f t="shared" si="58"/>
        <v>0</v>
      </c>
      <c r="X82" s="227"/>
      <c r="Y82" s="227">
        <f t="shared" si="58"/>
        <v>0</v>
      </c>
      <c r="Z82" s="227">
        <f t="shared" si="58"/>
        <v>0</v>
      </c>
      <c r="AA82" s="227">
        <f t="shared" si="58"/>
        <v>0</v>
      </c>
      <c r="AB82" s="227">
        <f t="shared" si="58"/>
        <v>0</v>
      </c>
      <c r="AC82" s="227">
        <f t="shared" si="58"/>
        <v>0</v>
      </c>
      <c r="AD82" s="227">
        <f t="shared" si="58"/>
        <v>0</v>
      </c>
      <c r="AE82" s="227">
        <f t="shared" si="58"/>
        <v>0</v>
      </c>
      <c r="AF82" s="204">
        <f t="shared" ref="AF82:AF146" si="60">SUM(V82:AE82)</f>
        <v>400</v>
      </c>
      <c r="AG82" s="204">
        <f t="shared" ref="AG82:AG146" si="61">SUM(U82+AF82)</f>
        <v>400</v>
      </c>
      <c r="AH82" s="217"/>
      <c r="AI82" s="204">
        <f t="shared" ref="AI82:AI146" si="62">SUM(AG82:AH82)</f>
        <v>400</v>
      </c>
      <c r="AJ82" s="227">
        <v>400</v>
      </c>
      <c r="AK82" s="227">
        <v>400</v>
      </c>
      <c r="AM82" s="297">
        <f t="shared" ref="AM82:AM146" si="63">SUM(S82+AF82)</f>
        <v>400</v>
      </c>
    </row>
    <row r="83" spans="4:39" s="43" customFormat="1">
      <c r="E83" s="64" t="s">
        <v>163</v>
      </c>
      <c r="F83" s="66"/>
      <c r="G83" s="66"/>
      <c r="H83" s="66"/>
      <c r="I83" s="67"/>
      <c r="J83" s="232" t="s">
        <v>228</v>
      </c>
      <c r="K83" s="233" t="s">
        <v>229</v>
      </c>
      <c r="L83" s="234">
        <f t="shared" ref="L83" si="64">SUM(L84:L89)</f>
        <v>0</v>
      </c>
      <c r="M83" s="234">
        <f>SUM(M84:M89)</f>
        <v>0</v>
      </c>
      <c r="N83" s="234">
        <f>SUM(N84:N89)</f>
        <v>0</v>
      </c>
      <c r="O83" s="234">
        <f>SUM(O84:O89)</f>
        <v>0</v>
      </c>
      <c r="P83" s="234">
        <f t="shared" ref="P83:AE83" si="65">SUM(P84:P89)</f>
        <v>0</v>
      </c>
      <c r="Q83" s="234">
        <f>SUM(Q84:Q89)</f>
        <v>0</v>
      </c>
      <c r="R83" s="234"/>
      <c r="S83" s="234">
        <f t="shared" si="65"/>
        <v>0</v>
      </c>
      <c r="T83" s="234">
        <f t="shared" si="65"/>
        <v>0</v>
      </c>
      <c r="U83" s="204">
        <f t="shared" si="59"/>
        <v>0</v>
      </c>
      <c r="V83" s="234">
        <f t="shared" si="65"/>
        <v>400</v>
      </c>
      <c r="W83" s="234">
        <f t="shared" si="65"/>
        <v>0</v>
      </c>
      <c r="X83" s="234"/>
      <c r="Y83" s="234">
        <f t="shared" si="65"/>
        <v>0</v>
      </c>
      <c r="Z83" s="234">
        <f t="shared" si="65"/>
        <v>0</v>
      </c>
      <c r="AA83" s="234">
        <f t="shared" si="65"/>
        <v>0</v>
      </c>
      <c r="AB83" s="234">
        <f t="shared" si="65"/>
        <v>0</v>
      </c>
      <c r="AC83" s="234">
        <f t="shared" si="65"/>
        <v>0</v>
      </c>
      <c r="AD83" s="234">
        <f t="shared" si="65"/>
        <v>0</v>
      </c>
      <c r="AE83" s="234">
        <f t="shared" si="65"/>
        <v>0</v>
      </c>
      <c r="AF83" s="204">
        <f t="shared" si="60"/>
        <v>400</v>
      </c>
      <c r="AG83" s="204">
        <f t="shared" si="61"/>
        <v>400</v>
      </c>
      <c r="AH83" s="217"/>
      <c r="AI83" s="204">
        <f t="shared" si="62"/>
        <v>400</v>
      </c>
      <c r="AJ83" s="234"/>
      <c r="AK83" s="234"/>
      <c r="AM83" s="297">
        <f t="shared" si="63"/>
        <v>400</v>
      </c>
    </row>
    <row r="84" spans="4:39" s="76" customFormat="1">
      <c r="E84" s="72" t="s">
        <v>163</v>
      </c>
      <c r="F84" s="73"/>
      <c r="G84" s="73"/>
      <c r="H84" s="73"/>
      <c r="I84" s="74"/>
      <c r="J84" s="241" t="s">
        <v>230</v>
      </c>
      <c r="K84" s="239" t="s">
        <v>231</v>
      </c>
      <c r="L84" s="240"/>
      <c r="M84" s="240"/>
      <c r="N84" s="240"/>
      <c r="O84" s="240"/>
      <c r="P84" s="240">
        <f t="shared" ref="P84:P89" si="66">Q84-O84</f>
        <v>0</v>
      </c>
      <c r="Q84" s="240"/>
      <c r="R84" s="240"/>
      <c r="S84" s="240"/>
      <c r="T84" s="240"/>
      <c r="U84" s="204">
        <f t="shared" si="59"/>
        <v>0</v>
      </c>
      <c r="V84" s="240"/>
      <c r="W84" s="240"/>
      <c r="X84" s="240"/>
      <c r="Y84" s="240"/>
      <c r="Z84" s="240"/>
      <c r="AA84" s="240"/>
      <c r="AB84" s="240"/>
      <c r="AC84" s="240"/>
      <c r="AD84" s="240"/>
      <c r="AE84" s="240"/>
      <c r="AF84" s="204">
        <f t="shared" si="60"/>
        <v>0</v>
      </c>
      <c r="AG84" s="204">
        <f t="shared" si="61"/>
        <v>0</v>
      </c>
      <c r="AH84" s="217"/>
      <c r="AI84" s="204">
        <f t="shared" si="62"/>
        <v>0</v>
      </c>
      <c r="AJ84" s="240"/>
      <c r="AK84" s="240"/>
      <c r="AM84" s="297">
        <f t="shared" si="63"/>
        <v>0</v>
      </c>
    </row>
    <row r="85" spans="4:39" s="76" customFormat="1">
      <c r="E85" s="72" t="s">
        <v>163</v>
      </c>
      <c r="F85" s="73"/>
      <c r="G85" s="73"/>
      <c r="H85" s="73"/>
      <c r="I85" s="74"/>
      <c r="J85" s="241" t="s">
        <v>232</v>
      </c>
      <c r="K85" s="239" t="s">
        <v>233</v>
      </c>
      <c r="L85" s="240"/>
      <c r="M85" s="240"/>
      <c r="N85" s="240"/>
      <c r="O85" s="240"/>
      <c r="P85" s="240">
        <f t="shared" si="66"/>
        <v>0</v>
      </c>
      <c r="Q85" s="240"/>
      <c r="R85" s="240"/>
      <c r="S85" s="240"/>
      <c r="T85" s="240"/>
      <c r="U85" s="204">
        <f t="shared" si="59"/>
        <v>0</v>
      </c>
      <c r="V85" s="240">
        <v>400</v>
      </c>
      <c r="W85" s="240"/>
      <c r="X85" s="240"/>
      <c r="Y85" s="240"/>
      <c r="Z85" s="240"/>
      <c r="AA85" s="240"/>
      <c r="AB85" s="240"/>
      <c r="AC85" s="240"/>
      <c r="AD85" s="240"/>
      <c r="AE85" s="240"/>
      <c r="AF85" s="204">
        <f t="shared" si="60"/>
        <v>400</v>
      </c>
      <c r="AG85" s="204">
        <f t="shared" si="61"/>
        <v>400</v>
      </c>
      <c r="AH85" s="217"/>
      <c r="AI85" s="204">
        <f t="shared" si="62"/>
        <v>400</v>
      </c>
      <c r="AJ85" s="240"/>
      <c r="AK85" s="240"/>
      <c r="AM85" s="297">
        <f t="shared" si="63"/>
        <v>400</v>
      </c>
    </row>
    <row r="86" spans="4:39" s="76" customFormat="1" hidden="1">
      <c r="E86" s="72" t="s">
        <v>163</v>
      </c>
      <c r="F86" s="73"/>
      <c r="G86" s="73"/>
      <c r="H86" s="73"/>
      <c r="I86" s="74"/>
      <c r="J86" s="241" t="s">
        <v>234</v>
      </c>
      <c r="K86" s="239" t="s">
        <v>235</v>
      </c>
      <c r="L86" s="240"/>
      <c r="M86" s="240"/>
      <c r="N86" s="240"/>
      <c r="O86" s="240"/>
      <c r="P86" s="240">
        <f t="shared" si="66"/>
        <v>0</v>
      </c>
      <c r="Q86" s="240"/>
      <c r="R86" s="240"/>
      <c r="S86" s="240"/>
      <c r="T86" s="240"/>
      <c r="U86" s="204">
        <f t="shared" si="59"/>
        <v>0</v>
      </c>
      <c r="V86" s="240"/>
      <c r="W86" s="240"/>
      <c r="X86" s="240"/>
      <c r="Y86" s="240"/>
      <c r="Z86" s="240"/>
      <c r="AA86" s="240"/>
      <c r="AB86" s="240"/>
      <c r="AC86" s="240"/>
      <c r="AD86" s="240"/>
      <c r="AE86" s="240"/>
      <c r="AF86" s="204">
        <f t="shared" si="60"/>
        <v>0</v>
      </c>
      <c r="AG86" s="204">
        <f t="shared" si="61"/>
        <v>0</v>
      </c>
      <c r="AH86" s="217"/>
      <c r="AI86" s="204">
        <f t="shared" si="62"/>
        <v>0</v>
      </c>
      <c r="AJ86" s="240"/>
      <c r="AK86" s="240"/>
      <c r="AM86" s="297">
        <f t="shared" si="63"/>
        <v>0</v>
      </c>
    </row>
    <row r="87" spans="4:39" s="76" customFormat="1" hidden="1">
      <c r="E87" s="72" t="s">
        <v>163</v>
      </c>
      <c r="F87" s="73"/>
      <c r="G87" s="73"/>
      <c r="H87" s="73"/>
      <c r="I87" s="74"/>
      <c r="J87" s="241" t="s">
        <v>236</v>
      </c>
      <c r="K87" s="239" t="s">
        <v>237</v>
      </c>
      <c r="L87" s="240"/>
      <c r="M87" s="240"/>
      <c r="N87" s="240"/>
      <c r="O87" s="240"/>
      <c r="P87" s="240">
        <f t="shared" si="66"/>
        <v>0</v>
      </c>
      <c r="Q87" s="240"/>
      <c r="R87" s="240"/>
      <c r="S87" s="240"/>
      <c r="T87" s="240"/>
      <c r="U87" s="204">
        <f t="shared" si="59"/>
        <v>0</v>
      </c>
      <c r="V87" s="240"/>
      <c r="W87" s="240"/>
      <c r="X87" s="240"/>
      <c r="Y87" s="240"/>
      <c r="Z87" s="240"/>
      <c r="AA87" s="240"/>
      <c r="AB87" s="240"/>
      <c r="AC87" s="240"/>
      <c r="AD87" s="240"/>
      <c r="AE87" s="240"/>
      <c r="AF87" s="204">
        <f t="shared" si="60"/>
        <v>0</v>
      </c>
      <c r="AG87" s="204">
        <f t="shared" si="61"/>
        <v>0</v>
      </c>
      <c r="AH87" s="217"/>
      <c r="AI87" s="204">
        <f t="shared" si="62"/>
        <v>0</v>
      </c>
      <c r="AJ87" s="240"/>
      <c r="AK87" s="240"/>
      <c r="AM87" s="297">
        <f t="shared" si="63"/>
        <v>0</v>
      </c>
    </row>
    <row r="88" spans="4:39" s="75" customFormat="1" hidden="1">
      <c r="E88" s="72" t="s">
        <v>163</v>
      </c>
      <c r="F88" s="73"/>
      <c r="G88" s="73"/>
      <c r="H88" s="73"/>
      <c r="I88" s="74"/>
      <c r="J88" s="241" t="s">
        <v>238</v>
      </c>
      <c r="K88" s="239" t="s">
        <v>239</v>
      </c>
      <c r="L88" s="240"/>
      <c r="M88" s="240"/>
      <c r="N88" s="240"/>
      <c r="O88" s="240"/>
      <c r="P88" s="240">
        <f t="shared" si="66"/>
        <v>0</v>
      </c>
      <c r="Q88" s="240"/>
      <c r="R88" s="240"/>
      <c r="S88" s="240"/>
      <c r="T88" s="240"/>
      <c r="U88" s="204">
        <f t="shared" si="59"/>
        <v>0</v>
      </c>
      <c r="V88" s="240"/>
      <c r="W88" s="240"/>
      <c r="X88" s="240"/>
      <c r="Y88" s="240"/>
      <c r="Z88" s="240"/>
      <c r="AA88" s="240"/>
      <c r="AB88" s="240"/>
      <c r="AC88" s="240"/>
      <c r="AD88" s="240"/>
      <c r="AE88" s="240"/>
      <c r="AF88" s="204">
        <f t="shared" si="60"/>
        <v>0</v>
      </c>
      <c r="AG88" s="204">
        <f t="shared" si="61"/>
        <v>0</v>
      </c>
      <c r="AH88" s="217"/>
      <c r="AI88" s="204">
        <f t="shared" si="62"/>
        <v>0</v>
      </c>
      <c r="AJ88" s="240"/>
      <c r="AK88" s="240"/>
      <c r="AM88" s="297">
        <f t="shared" si="63"/>
        <v>0</v>
      </c>
    </row>
    <row r="89" spans="4:39" s="75" customFormat="1" hidden="1">
      <c r="E89" s="72" t="s">
        <v>163</v>
      </c>
      <c r="F89" s="73"/>
      <c r="G89" s="73"/>
      <c r="H89" s="73"/>
      <c r="I89" s="74"/>
      <c r="J89" s="241" t="s">
        <v>240</v>
      </c>
      <c r="K89" s="239" t="s">
        <v>241</v>
      </c>
      <c r="L89" s="240"/>
      <c r="M89" s="240"/>
      <c r="N89" s="240"/>
      <c r="O89" s="240"/>
      <c r="P89" s="240">
        <f t="shared" si="66"/>
        <v>0</v>
      </c>
      <c r="Q89" s="240"/>
      <c r="R89" s="240"/>
      <c r="S89" s="240"/>
      <c r="T89" s="240"/>
      <c r="U89" s="204">
        <f t="shared" si="59"/>
        <v>0</v>
      </c>
      <c r="V89" s="240"/>
      <c r="W89" s="240"/>
      <c r="X89" s="240"/>
      <c r="Y89" s="240"/>
      <c r="Z89" s="240"/>
      <c r="AA89" s="240"/>
      <c r="AB89" s="240"/>
      <c r="AC89" s="240"/>
      <c r="AD89" s="240"/>
      <c r="AE89" s="240"/>
      <c r="AF89" s="204">
        <f t="shared" si="60"/>
        <v>0</v>
      </c>
      <c r="AG89" s="204">
        <f t="shared" si="61"/>
        <v>0</v>
      </c>
      <c r="AH89" s="217"/>
      <c r="AI89" s="204">
        <f t="shared" si="62"/>
        <v>0</v>
      </c>
      <c r="AJ89" s="240"/>
      <c r="AK89" s="240"/>
      <c r="AM89" s="297">
        <f t="shared" si="63"/>
        <v>0</v>
      </c>
    </row>
    <row r="90" spans="4:39" s="43" customFormat="1" hidden="1">
      <c r="E90" s="64" t="s">
        <v>163</v>
      </c>
      <c r="F90" s="66"/>
      <c r="G90" s="66"/>
      <c r="H90" s="66"/>
      <c r="I90" s="67"/>
      <c r="J90" s="232" t="s">
        <v>242</v>
      </c>
      <c r="K90" s="233" t="s">
        <v>243</v>
      </c>
      <c r="L90" s="234">
        <f t="shared" ref="L90:AE90" si="67">SUM(L91)</f>
        <v>0</v>
      </c>
      <c r="M90" s="234">
        <f t="shared" si="67"/>
        <v>0</v>
      </c>
      <c r="N90" s="234">
        <f t="shared" si="67"/>
        <v>0</v>
      </c>
      <c r="O90" s="234">
        <f t="shared" si="67"/>
        <v>0</v>
      </c>
      <c r="P90" s="234">
        <f t="shared" si="67"/>
        <v>0</v>
      </c>
      <c r="Q90" s="234">
        <f t="shared" si="67"/>
        <v>0</v>
      </c>
      <c r="R90" s="234"/>
      <c r="S90" s="234">
        <f t="shared" si="67"/>
        <v>0</v>
      </c>
      <c r="T90" s="234">
        <f t="shared" si="67"/>
        <v>0</v>
      </c>
      <c r="U90" s="204">
        <f t="shared" si="59"/>
        <v>0</v>
      </c>
      <c r="V90" s="234">
        <f t="shared" si="67"/>
        <v>0</v>
      </c>
      <c r="W90" s="234">
        <f t="shared" si="67"/>
        <v>0</v>
      </c>
      <c r="X90" s="234"/>
      <c r="Y90" s="234">
        <f t="shared" si="67"/>
        <v>0</v>
      </c>
      <c r="Z90" s="234">
        <f t="shared" si="67"/>
        <v>0</v>
      </c>
      <c r="AA90" s="234">
        <f t="shared" si="67"/>
        <v>0</v>
      </c>
      <c r="AB90" s="234">
        <f t="shared" si="67"/>
        <v>0</v>
      </c>
      <c r="AC90" s="234">
        <f t="shared" si="67"/>
        <v>0</v>
      </c>
      <c r="AD90" s="234">
        <f t="shared" si="67"/>
        <v>0</v>
      </c>
      <c r="AE90" s="234">
        <f t="shared" si="67"/>
        <v>0</v>
      </c>
      <c r="AF90" s="204">
        <f t="shared" si="60"/>
        <v>0</v>
      </c>
      <c r="AG90" s="204">
        <f t="shared" si="61"/>
        <v>0</v>
      </c>
      <c r="AH90" s="217"/>
      <c r="AI90" s="204">
        <f t="shared" si="62"/>
        <v>0</v>
      </c>
      <c r="AJ90" s="234">
        <f t="shared" ref="AJ90:AK90" si="68">SUM(AJ91)</f>
        <v>0</v>
      </c>
      <c r="AK90" s="234">
        <f t="shared" si="68"/>
        <v>0</v>
      </c>
      <c r="AM90" s="297">
        <f t="shared" si="63"/>
        <v>0</v>
      </c>
    </row>
    <row r="91" spans="4:39" s="71" customFormat="1" hidden="1">
      <c r="E91" s="68" t="s">
        <v>163</v>
      </c>
      <c r="F91" s="69"/>
      <c r="G91" s="69"/>
      <c r="H91" s="69"/>
      <c r="I91" s="74"/>
      <c r="J91" s="235" t="s">
        <v>244</v>
      </c>
      <c r="K91" s="236" t="s">
        <v>245</v>
      </c>
      <c r="L91" s="237">
        <f t="shared" ref="L91" si="69">SUM(L92:L94)</f>
        <v>0</v>
      </c>
      <c r="M91" s="237">
        <f>SUM(M92:M94)</f>
        <v>0</v>
      </c>
      <c r="N91" s="237">
        <f>SUM(N92:N94)</f>
        <v>0</v>
      </c>
      <c r="O91" s="237">
        <f>SUM(O92:O94)</f>
        <v>0</v>
      </c>
      <c r="P91" s="237">
        <f t="shared" ref="P91:AE91" si="70">SUM(P92:P94)</f>
        <v>0</v>
      </c>
      <c r="Q91" s="237">
        <f>SUM(Q92:Q94)</f>
        <v>0</v>
      </c>
      <c r="R91" s="237"/>
      <c r="S91" s="237">
        <f t="shared" si="70"/>
        <v>0</v>
      </c>
      <c r="T91" s="237">
        <f t="shared" si="70"/>
        <v>0</v>
      </c>
      <c r="U91" s="204">
        <f t="shared" si="59"/>
        <v>0</v>
      </c>
      <c r="V91" s="237">
        <f t="shared" si="70"/>
        <v>0</v>
      </c>
      <c r="W91" s="237">
        <f t="shared" si="70"/>
        <v>0</v>
      </c>
      <c r="X91" s="237"/>
      <c r="Y91" s="237">
        <f t="shared" si="70"/>
        <v>0</v>
      </c>
      <c r="Z91" s="237">
        <f t="shared" si="70"/>
        <v>0</v>
      </c>
      <c r="AA91" s="237">
        <f t="shared" si="70"/>
        <v>0</v>
      </c>
      <c r="AB91" s="237">
        <f t="shared" si="70"/>
        <v>0</v>
      </c>
      <c r="AC91" s="237">
        <f t="shared" si="70"/>
        <v>0</v>
      </c>
      <c r="AD91" s="237">
        <f t="shared" si="70"/>
        <v>0</v>
      </c>
      <c r="AE91" s="237">
        <f t="shared" si="70"/>
        <v>0</v>
      </c>
      <c r="AF91" s="204">
        <f t="shared" si="60"/>
        <v>0</v>
      </c>
      <c r="AG91" s="204">
        <f t="shared" si="61"/>
        <v>0</v>
      </c>
      <c r="AH91" s="217"/>
      <c r="AI91" s="204">
        <f t="shared" si="62"/>
        <v>0</v>
      </c>
      <c r="AJ91" s="237">
        <f t="shared" ref="AJ91" si="71">SUM(AJ92:AJ94)</f>
        <v>0</v>
      </c>
      <c r="AK91" s="237">
        <f t="shared" ref="AK91" si="72">SUM(AK92:AK94)</f>
        <v>0</v>
      </c>
      <c r="AM91" s="297">
        <f t="shared" si="63"/>
        <v>0</v>
      </c>
    </row>
    <row r="92" spans="4:39" s="76" customFormat="1" hidden="1">
      <c r="E92" s="72" t="s">
        <v>163</v>
      </c>
      <c r="F92" s="73"/>
      <c r="G92" s="73"/>
      <c r="H92" s="73"/>
      <c r="I92" s="74"/>
      <c r="J92" s="241" t="s">
        <v>246</v>
      </c>
      <c r="K92" s="239" t="s">
        <v>247</v>
      </c>
      <c r="L92" s="240"/>
      <c r="M92" s="240"/>
      <c r="N92" s="240"/>
      <c r="O92" s="240"/>
      <c r="P92" s="240">
        <f>Q92-O92</f>
        <v>0</v>
      </c>
      <c r="Q92" s="240"/>
      <c r="R92" s="240"/>
      <c r="S92" s="240"/>
      <c r="T92" s="240"/>
      <c r="U92" s="204">
        <f t="shared" si="59"/>
        <v>0</v>
      </c>
      <c r="V92" s="240"/>
      <c r="W92" s="240"/>
      <c r="X92" s="240"/>
      <c r="Y92" s="240"/>
      <c r="Z92" s="240"/>
      <c r="AA92" s="240"/>
      <c r="AB92" s="240"/>
      <c r="AC92" s="240"/>
      <c r="AD92" s="240"/>
      <c r="AE92" s="240"/>
      <c r="AF92" s="204">
        <f t="shared" si="60"/>
        <v>0</v>
      </c>
      <c r="AG92" s="204">
        <f t="shared" si="61"/>
        <v>0</v>
      </c>
      <c r="AH92" s="217"/>
      <c r="AI92" s="204">
        <f t="shared" si="62"/>
        <v>0</v>
      </c>
      <c r="AJ92" s="240"/>
      <c r="AK92" s="240"/>
      <c r="AM92" s="297">
        <f t="shared" si="63"/>
        <v>0</v>
      </c>
    </row>
    <row r="93" spans="4:39" s="76" customFormat="1" hidden="1">
      <c r="E93" s="72" t="s">
        <v>163</v>
      </c>
      <c r="F93" s="73"/>
      <c r="G93" s="73"/>
      <c r="H93" s="73"/>
      <c r="I93" s="74"/>
      <c r="J93" s="241" t="s">
        <v>248</v>
      </c>
      <c r="K93" s="239" t="s">
        <v>249</v>
      </c>
      <c r="L93" s="242"/>
      <c r="M93" s="240"/>
      <c r="N93" s="240"/>
      <c r="O93" s="240"/>
      <c r="P93" s="240">
        <f>Q93-O93</f>
        <v>0</v>
      </c>
      <c r="Q93" s="240"/>
      <c r="R93" s="240"/>
      <c r="S93" s="242"/>
      <c r="T93" s="242"/>
      <c r="U93" s="204">
        <f t="shared" si="59"/>
        <v>0</v>
      </c>
      <c r="V93" s="242"/>
      <c r="W93" s="242"/>
      <c r="X93" s="242"/>
      <c r="Y93" s="242"/>
      <c r="Z93" s="242"/>
      <c r="AA93" s="242"/>
      <c r="AB93" s="242"/>
      <c r="AC93" s="242"/>
      <c r="AD93" s="242"/>
      <c r="AE93" s="242"/>
      <c r="AF93" s="204">
        <f t="shared" si="60"/>
        <v>0</v>
      </c>
      <c r="AG93" s="204">
        <f t="shared" si="61"/>
        <v>0</v>
      </c>
      <c r="AH93" s="217"/>
      <c r="AI93" s="204">
        <f t="shared" si="62"/>
        <v>0</v>
      </c>
      <c r="AJ93" s="242"/>
      <c r="AK93" s="242"/>
      <c r="AM93" s="297">
        <f t="shared" si="63"/>
        <v>0</v>
      </c>
    </row>
    <row r="94" spans="4:39" s="75" customFormat="1" hidden="1">
      <c r="E94" s="72" t="s">
        <v>163</v>
      </c>
      <c r="F94" s="73"/>
      <c r="G94" s="73"/>
      <c r="H94" s="73"/>
      <c r="I94" s="74"/>
      <c r="J94" s="241" t="s">
        <v>250</v>
      </c>
      <c r="K94" s="239" t="s">
        <v>251</v>
      </c>
      <c r="L94" s="240"/>
      <c r="M94" s="240"/>
      <c r="N94" s="240"/>
      <c r="O94" s="240"/>
      <c r="P94" s="240">
        <f>Q94-O94</f>
        <v>0</v>
      </c>
      <c r="Q94" s="240"/>
      <c r="R94" s="240"/>
      <c r="S94" s="240"/>
      <c r="T94" s="240"/>
      <c r="U94" s="204">
        <f t="shared" si="59"/>
        <v>0</v>
      </c>
      <c r="V94" s="240"/>
      <c r="W94" s="240"/>
      <c r="X94" s="240"/>
      <c r="Y94" s="240"/>
      <c r="Z94" s="240"/>
      <c r="AA94" s="240"/>
      <c r="AB94" s="240"/>
      <c r="AC94" s="240"/>
      <c r="AD94" s="240"/>
      <c r="AE94" s="240"/>
      <c r="AF94" s="204">
        <f t="shared" si="60"/>
        <v>0</v>
      </c>
      <c r="AG94" s="204">
        <f t="shared" si="61"/>
        <v>0</v>
      </c>
      <c r="AH94" s="217"/>
      <c r="AI94" s="204">
        <f t="shared" si="62"/>
        <v>0</v>
      </c>
      <c r="AJ94" s="240"/>
      <c r="AK94" s="240"/>
      <c r="AM94" s="297">
        <f t="shared" si="63"/>
        <v>0</v>
      </c>
    </row>
    <row r="95" spans="4:39" s="43" customFormat="1">
      <c r="E95" s="64"/>
      <c r="F95" s="66"/>
      <c r="G95" s="66"/>
      <c r="H95" s="66"/>
      <c r="I95" s="67"/>
      <c r="J95" s="230" t="s">
        <v>252</v>
      </c>
      <c r="K95" s="231" t="s">
        <v>253</v>
      </c>
      <c r="L95" s="227">
        <f t="shared" ref="L95:AE96" si="73">SUM(L96)</f>
        <v>0</v>
      </c>
      <c r="M95" s="227">
        <f t="shared" si="73"/>
        <v>0</v>
      </c>
      <c r="N95" s="227">
        <f t="shared" si="73"/>
        <v>0</v>
      </c>
      <c r="O95" s="227">
        <f t="shared" si="73"/>
        <v>0</v>
      </c>
      <c r="P95" s="227">
        <f t="shared" si="73"/>
        <v>0</v>
      </c>
      <c r="Q95" s="227">
        <f t="shared" si="73"/>
        <v>0</v>
      </c>
      <c r="R95" s="227"/>
      <c r="S95" s="227">
        <f t="shared" si="73"/>
        <v>0</v>
      </c>
      <c r="T95" s="227">
        <f t="shared" si="73"/>
        <v>0</v>
      </c>
      <c r="U95" s="204">
        <f t="shared" si="59"/>
        <v>0</v>
      </c>
      <c r="V95" s="227">
        <f t="shared" si="73"/>
        <v>668000</v>
      </c>
      <c r="W95" s="227">
        <f t="shared" si="73"/>
        <v>0</v>
      </c>
      <c r="X95" s="227"/>
      <c r="Y95" s="227">
        <f t="shared" si="73"/>
        <v>0</v>
      </c>
      <c r="Z95" s="227">
        <f t="shared" si="73"/>
        <v>0</v>
      </c>
      <c r="AA95" s="227">
        <f t="shared" si="73"/>
        <v>0</v>
      </c>
      <c r="AB95" s="227">
        <f t="shared" si="73"/>
        <v>0</v>
      </c>
      <c r="AC95" s="227">
        <f t="shared" si="73"/>
        <v>0</v>
      </c>
      <c r="AD95" s="227">
        <f t="shared" si="73"/>
        <v>0</v>
      </c>
      <c r="AE95" s="227">
        <f t="shared" si="73"/>
        <v>0</v>
      </c>
      <c r="AF95" s="204">
        <f t="shared" si="60"/>
        <v>668000</v>
      </c>
      <c r="AG95" s="204">
        <f t="shared" si="61"/>
        <v>668000</v>
      </c>
      <c r="AH95" s="217"/>
      <c r="AI95" s="204">
        <f t="shared" si="62"/>
        <v>668000</v>
      </c>
      <c r="AJ95" s="227">
        <v>668000</v>
      </c>
      <c r="AK95" s="227">
        <v>668000</v>
      </c>
      <c r="AM95" s="297">
        <f t="shared" si="63"/>
        <v>668000</v>
      </c>
    </row>
    <row r="96" spans="4:39" s="43" customFormat="1">
      <c r="E96" s="64" t="s">
        <v>163</v>
      </c>
      <c r="F96" s="66"/>
      <c r="G96" s="66"/>
      <c r="H96" s="66" t="s">
        <v>211</v>
      </c>
      <c r="I96" s="77" t="s">
        <v>254</v>
      </c>
      <c r="J96" s="232" t="s">
        <v>255</v>
      </c>
      <c r="K96" s="233" t="s">
        <v>256</v>
      </c>
      <c r="L96" s="234">
        <f t="shared" si="73"/>
        <v>0</v>
      </c>
      <c r="M96" s="234">
        <f t="shared" si="73"/>
        <v>0</v>
      </c>
      <c r="N96" s="234">
        <f t="shared" si="73"/>
        <v>0</v>
      </c>
      <c r="O96" s="234">
        <f t="shared" si="73"/>
        <v>0</v>
      </c>
      <c r="P96" s="234">
        <f t="shared" si="73"/>
        <v>0</v>
      </c>
      <c r="Q96" s="234">
        <f t="shared" si="73"/>
        <v>0</v>
      </c>
      <c r="R96" s="234"/>
      <c r="S96" s="234">
        <f t="shared" si="73"/>
        <v>0</v>
      </c>
      <c r="T96" s="234">
        <f t="shared" si="73"/>
        <v>0</v>
      </c>
      <c r="U96" s="204">
        <f t="shared" si="59"/>
        <v>0</v>
      </c>
      <c r="V96" s="234">
        <v>668000</v>
      </c>
      <c r="W96" s="234">
        <f t="shared" si="73"/>
        <v>0</v>
      </c>
      <c r="X96" s="234"/>
      <c r="Y96" s="234">
        <f t="shared" si="73"/>
        <v>0</v>
      </c>
      <c r="Z96" s="234">
        <f t="shared" si="73"/>
        <v>0</v>
      </c>
      <c r="AA96" s="234">
        <f t="shared" si="73"/>
        <v>0</v>
      </c>
      <c r="AB96" s="234">
        <f t="shared" si="73"/>
        <v>0</v>
      </c>
      <c r="AC96" s="234">
        <f t="shared" si="73"/>
        <v>0</v>
      </c>
      <c r="AD96" s="234">
        <f t="shared" si="73"/>
        <v>0</v>
      </c>
      <c r="AE96" s="234">
        <f t="shared" si="73"/>
        <v>0</v>
      </c>
      <c r="AF96" s="204">
        <f t="shared" si="60"/>
        <v>668000</v>
      </c>
      <c r="AG96" s="204">
        <f t="shared" si="61"/>
        <v>668000</v>
      </c>
      <c r="AH96" s="217"/>
      <c r="AI96" s="204">
        <f t="shared" si="62"/>
        <v>668000</v>
      </c>
      <c r="AJ96" s="234">
        <f t="shared" ref="AJ96:AK96" si="74">SUM(AJ97)</f>
        <v>0</v>
      </c>
      <c r="AK96" s="234">
        <f t="shared" si="74"/>
        <v>0</v>
      </c>
      <c r="AM96" s="297">
        <f t="shared" si="63"/>
        <v>668000</v>
      </c>
    </row>
    <row r="97" spans="4:39" s="71" customFormat="1">
      <c r="E97" s="68" t="s">
        <v>163</v>
      </c>
      <c r="F97" s="69"/>
      <c r="G97" s="69"/>
      <c r="H97" s="69" t="s">
        <v>211</v>
      </c>
      <c r="I97" s="78" t="s">
        <v>254</v>
      </c>
      <c r="J97" s="235" t="s">
        <v>257</v>
      </c>
      <c r="K97" s="236" t="s">
        <v>258</v>
      </c>
      <c r="L97" s="237">
        <f t="shared" ref="L97:AE97" si="75">SUM(L98+L101+L103+L106)</f>
        <v>0</v>
      </c>
      <c r="M97" s="237">
        <f t="shared" si="75"/>
        <v>0</v>
      </c>
      <c r="N97" s="237">
        <f t="shared" si="75"/>
        <v>0</v>
      </c>
      <c r="O97" s="237">
        <f t="shared" si="75"/>
        <v>0</v>
      </c>
      <c r="P97" s="237">
        <f t="shared" si="75"/>
        <v>0</v>
      </c>
      <c r="Q97" s="237">
        <f t="shared" si="75"/>
        <v>0</v>
      </c>
      <c r="R97" s="237"/>
      <c r="S97" s="237">
        <f t="shared" si="75"/>
        <v>0</v>
      </c>
      <c r="T97" s="237">
        <f t="shared" si="75"/>
        <v>0</v>
      </c>
      <c r="U97" s="204">
        <f t="shared" si="59"/>
        <v>0</v>
      </c>
      <c r="V97" s="237">
        <v>668000</v>
      </c>
      <c r="W97" s="237">
        <f t="shared" si="75"/>
        <v>0</v>
      </c>
      <c r="X97" s="237"/>
      <c r="Y97" s="237">
        <f t="shared" si="75"/>
        <v>0</v>
      </c>
      <c r="Z97" s="237">
        <f t="shared" si="75"/>
        <v>0</v>
      </c>
      <c r="AA97" s="237">
        <f t="shared" si="75"/>
        <v>0</v>
      </c>
      <c r="AB97" s="237">
        <f t="shared" si="75"/>
        <v>0</v>
      </c>
      <c r="AC97" s="237">
        <f t="shared" si="75"/>
        <v>0</v>
      </c>
      <c r="AD97" s="237">
        <f t="shared" si="75"/>
        <v>0</v>
      </c>
      <c r="AE97" s="237">
        <f t="shared" si="75"/>
        <v>0</v>
      </c>
      <c r="AF97" s="204">
        <v>668000</v>
      </c>
      <c r="AG97" s="204">
        <f t="shared" si="61"/>
        <v>668000</v>
      </c>
      <c r="AH97" s="217"/>
      <c r="AI97" s="204">
        <f t="shared" si="62"/>
        <v>668000</v>
      </c>
      <c r="AJ97" s="237">
        <f t="shared" ref="AJ97" si="76">SUM(AJ98+AJ101+AJ103+AJ106)</f>
        <v>0</v>
      </c>
      <c r="AK97" s="237">
        <f t="shared" ref="AK97" si="77">SUM(AK98+AK101+AK103+AK106)</f>
        <v>0</v>
      </c>
      <c r="AM97" s="297">
        <f t="shared" si="63"/>
        <v>668000</v>
      </c>
    </row>
    <row r="98" spans="4:39" s="82" customFormat="1">
      <c r="E98" s="79" t="s">
        <v>211</v>
      </c>
      <c r="F98" s="80"/>
      <c r="G98" s="80"/>
      <c r="H98" s="80"/>
      <c r="I98" s="81"/>
      <c r="J98" s="246" t="s">
        <v>259</v>
      </c>
      <c r="K98" s="247" t="s">
        <v>260</v>
      </c>
      <c r="L98" s="248">
        <f t="shared" ref="L98" si="78">SUM(L99:L100)</f>
        <v>0</v>
      </c>
      <c r="M98" s="248">
        <f>SUM(M99:M100)</f>
        <v>0</v>
      </c>
      <c r="N98" s="248">
        <f>SUM(N99:N100)</f>
        <v>0</v>
      </c>
      <c r="O98" s="248">
        <f t="shared" ref="O98:AE98" si="79">SUM(O99:O100)</f>
        <v>0</v>
      </c>
      <c r="P98" s="248">
        <f t="shared" si="79"/>
        <v>0</v>
      </c>
      <c r="Q98" s="248">
        <f t="shared" si="79"/>
        <v>0</v>
      </c>
      <c r="R98" s="248"/>
      <c r="S98" s="248">
        <f t="shared" si="79"/>
        <v>0</v>
      </c>
      <c r="T98" s="248">
        <f t="shared" si="79"/>
        <v>0</v>
      </c>
      <c r="U98" s="204">
        <f t="shared" si="59"/>
        <v>0</v>
      </c>
      <c r="V98" s="248">
        <f t="shared" si="79"/>
        <v>650000</v>
      </c>
      <c r="W98" s="248">
        <f t="shared" si="79"/>
        <v>0</v>
      </c>
      <c r="X98" s="248"/>
      <c r="Y98" s="248">
        <f t="shared" si="79"/>
        <v>0</v>
      </c>
      <c r="Z98" s="248">
        <f t="shared" si="79"/>
        <v>0</v>
      </c>
      <c r="AA98" s="248">
        <f t="shared" si="79"/>
        <v>0</v>
      </c>
      <c r="AB98" s="248">
        <f t="shared" si="79"/>
        <v>0</v>
      </c>
      <c r="AC98" s="248">
        <f t="shared" si="79"/>
        <v>0</v>
      </c>
      <c r="AD98" s="248">
        <f t="shared" si="79"/>
        <v>0</v>
      </c>
      <c r="AE98" s="248">
        <f t="shared" si="79"/>
        <v>0</v>
      </c>
      <c r="AF98" s="204">
        <f t="shared" si="60"/>
        <v>650000</v>
      </c>
      <c r="AG98" s="204">
        <f t="shared" si="61"/>
        <v>650000</v>
      </c>
      <c r="AH98" s="217"/>
      <c r="AI98" s="204">
        <f t="shared" si="62"/>
        <v>650000</v>
      </c>
      <c r="AJ98" s="248">
        <f t="shared" ref="AJ98" si="80">SUM(AJ99:AJ100)</f>
        <v>0</v>
      </c>
      <c r="AK98" s="248">
        <f t="shared" ref="AK98" si="81">SUM(AK99:AK100)</f>
        <v>0</v>
      </c>
      <c r="AM98" s="297">
        <f t="shared" si="63"/>
        <v>650000</v>
      </c>
    </row>
    <row r="99" spans="4:39" s="75" customFormat="1">
      <c r="E99" s="72" t="s">
        <v>211</v>
      </c>
      <c r="F99" s="73"/>
      <c r="G99" s="73"/>
      <c r="H99" s="73"/>
      <c r="I99" s="74"/>
      <c r="J99" s="245" t="s">
        <v>259</v>
      </c>
      <c r="K99" s="238" t="s">
        <v>574</v>
      </c>
      <c r="L99" s="240"/>
      <c r="M99" s="240"/>
      <c r="N99" s="240"/>
      <c r="O99" s="240"/>
      <c r="P99" s="240">
        <f>Q99-O99</f>
        <v>0</v>
      </c>
      <c r="Q99" s="240"/>
      <c r="R99" s="240"/>
      <c r="S99" s="240"/>
      <c r="T99" s="240"/>
      <c r="U99" s="204">
        <f t="shared" si="59"/>
        <v>0</v>
      </c>
      <c r="V99" s="240">
        <v>650000</v>
      </c>
      <c r="W99" s="240"/>
      <c r="X99" s="240"/>
      <c r="Y99" s="240"/>
      <c r="Z99" s="240"/>
      <c r="AA99" s="240"/>
      <c r="AB99" s="240"/>
      <c r="AC99" s="240"/>
      <c r="AD99" s="240"/>
      <c r="AE99" s="240"/>
      <c r="AF99" s="204">
        <f t="shared" si="60"/>
        <v>650000</v>
      </c>
      <c r="AG99" s="204">
        <f t="shared" si="61"/>
        <v>650000</v>
      </c>
      <c r="AH99" s="217"/>
      <c r="AI99" s="204">
        <f t="shared" si="62"/>
        <v>650000</v>
      </c>
      <c r="AJ99" s="240"/>
      <c r="AK99" s="240"/>
      <c r="AM99" s="297">
        <f t="shared" si="63"/>
        <v>650000</v>
      </c>
    </row>
    <row r="100" spans="4:39" s="75" customFormat="1" hidden="1">
      <c r="E100" s="72" t="s">
        <v>211</v>
      </c>
      <c r="F100" s="73"/>
      <c r="G100" s="73"/>
      <c r="H100" s="73"/>
      <c r="I100" s="74"/>
      <c r="J100" s="245" t="s">
        <v>259</v>
      </c>
      <c r="K100" s="238" t="s">
        <v>261</v>
      </c>
      <c r="L100" s="240"/>
      <c r="M100" s="240"/>
      <c r="N100" s="240"/>
      <c r="O100" s="240"/>
      <c r="P100" s="240">
        <f>Q100-O100</f>
        <v>0</v>
      </c>
      <c r="Q100" s="240"/>
      <c r="R100" s="240"/>
      <c r="S100" s="240"/>
      <c r="T100" s="240"/>
      <c r="U100" s="204">
        <f t="shared" si="59"/>
        <v>0</v>
      </c>
      <c r="V100" s="240"/>
      <c r="W100" s="240"/>
      <c r="X100" s="240"/>
      <c r="Y100" s="240"/>
      <c r="Z100" s="240"/>
      <c r="AA100" s="240"/>
      <c r="AB100" s="240"/>
      <c r="AC100" s="240"/>
      <c r="AD100" s="240"/>
      <c r="AE100" s="240"/>
      <c r="AF100" s="204">
        <f t="shared" si="60"/>
        <v>0</v>
      </c>
      <c r="AG100" s="204">
        <f t="shared" si="61"/>
        <v>0</v>
      </c>
      <c r="AH100" s="217"/>
      <c r="AI100" s="204">
        <f t="shared" si="62"/>
        <v>0</v>
      </c>
      <c r="AJ100" s="240"/>
      <c r="AK100" s="240"/>
      <c r="AM100" s="297">
        <f t="shared" si="63"/>
        <v>0</v>
      </c>
    </row>
    <row r="101" spans="4:39" s="82" customFormat="1" hidden="1">
      <c r="E101" s="79" t="s">
        <v>254</v>
      </c>
      <c r="F101" s="80"/>
      <c r="G101" s="80"/>
      <c r="H101" s="80"/>
      <c r="I101" s="81"/>
      <c r="J101" s="246" t="s">
        <v>262</v>
      </c>
      <c r="K101" s="247" t="s">
        <v>263</v>
      </c>
      <c r="L101" s="248">
        <f t="shared" ref="L101:AE101" si="82">SUM(L102)</f>
        <v>0</v>
      </c>
      <c r="M101" s="248">
        <f t="shared" si="82"/>
        <v>0</v>
      </c>
      <c r="N101" s="248">
        <f t="shared" si="82"/>
        <v>0</v>
      </c>
      <c r="O101" s="248">
        <f t="shared" si="82"/>
        <v>0</v>
      </c>
      <c r="P101" s="248">
        <f t="shared" si="82"/>
        <v>0</v>
      </c>
      <c r="Q101" s="248">
        <f t="shared" si="82"/>
        <v>0</v>
      </c>
      <c r="R101" s="248"/>
      <c r="S101" s="248">
        <f t="shared" si="82"/>
        <v>0</v>
      </c>
      <c r="T101" s="248">
        <f t="shared" si="82"/>
        <v>0</v>
      </c>
      <c r="U101" s="204">
        <f t="shared" si="59"/>
        <v>0</v>
      </c>
      <c r="V101" s="248">
        <f t="shared" si="82"/>
        <v>0</v>
      </c>
      <c r="W101" s="248">
        <f t="shared" si="82"/>
        <v>0</v>
      </c>
      <c r="X101" s="248"/>
      <c r="Y101" s="248">
        <f t="shared" si="82"/>
        <v>0</v>
      </c>
      <c r="Z101" s="248">
        <f t="shared" si="82"/>
        <v>0</v>
      </c>
      <c r="AA101" s="248">
        <f t="shared" si="82"/>
        <v>0</v>
      </c>
      <c r="AB101" s="248">
        <f t="shared" si="82"/>
        <v>0</v>
      </c>
      <c r="AC101" s="248">
        <f t="shared" si="82"/>
        <v>0</v>
      </c>
      <c r="AD101" s="248">
        <f t="shared" si="82"/>
        <v>0</v>
      </c>
      <c r="AE101" s="248">
        <f t="shared" si="82"/>
        <v>0</v>
      </c>
      <c r="AF101" s="204">
        <f t="shared" si="60"/>
        <v>0</v>
      </c>
      <c r="AG101" s="204">
        <f t="shared" si="61"/>
        <v>0</v>
      </c>
      <c r="AH101" s="217"/>
      <c r="AI101" s="204">
        <f t="shared" si="62"/>
        <v>0</v>
      </c>
      <c r="AJ101" s="248">
        <f t="shared" ref="AJ101:AK101" si="83">SUM(AJ102)</f>
        <v>0</v>
      </c>
      <c r="AK101" s="248">
        <f t="shared" si="83"/>
        <v>0</v>
      </c>
      <c r="AM101" s="297">
        <f t="shared" si="63"/>
        <v>0</v>
      </c>
    </row>
    <row r="102" spans="4:39" s="75" customFormat="1" hidden="1">
      <c r="E102" s="72" t="s">
        <v>254</v>
      </c>
      <c r="F102" s="73"/>
      <c r="G102" s="73"/>
      <c r="H102" s="73"/>
      <c r="I102" s="74"/>
      <c r="J102" s="245" t="s">
        <v>262</v>
      </c>
      <c r="K102" s="238" t="s">
        <v>264</v>
      </c>
      <c r="L102" s="240"/>
      <c r="M102" s="240"/>
      <c r="N102" s="240"/>
      <c r="O102" s="240"/>
      <c r="P102" s="240">
        <f>Q102-O102</f>
        <v>0</v>
      </c>
      <c r="Q102" s="240"/>
      <c r="R102" s="240"/>
      <c r="S102" s="240"/>
      <c r="T102" s="240"/>
      <c r="U102" s="204">
        <f t="shared" si="59"/>
        <v>0</v>
      </c>
      <c r="V102" s="240"/>
      <c r="W102" s="240"/>
      <c r="X102" s="240"/>
      <c r="Y102" s="240"/>
      <c r="Z102" s="240"/>
      <c r="AA102" s="240"/>
      <c r="AB102" s="240"/>
      <c r="AC102" s="240"/>
      <c r="AD102" s="240"/>
      <c r="AE102" s="240"/>
      <c r="AF102" s="204">
        <f t="shared" si="60"/>
        <v>0</v>
      </c>
      <c r="AG102" s="204">
        <f t="shared" si="61"/>
        <v>0</v>
      </c>
      <c r="AH102" s="217"/>
      <c r="AI102" s="204">
        <f t="shared" si="62"/>
        <v>0</v>
      </c>
      <c r="AJ102" s="240"/>
      <c r="AK102" s="240"/>
      <c r="AM102" s="297">
        <f t="shared" si="63"/>
        <v>0</v>
      </c>
    </row>
    <row r="103" spans="4:39" s="82" customFormat="1" hidden="1">
      <c r="E103" s="79" t="s">
        <v>163</v>
      </c>
      <c r="F103" s="80"/>
      <c r="G103" s="80"/>
      <c r="H103" s="80" t="s">
        <v>211</v>
      </c>
      <c r="I103" s="81"/>
      <c r="J103" s="246" t="s">
        <v>265</v>
      </c>
      <c r="K103" s="247" t="s">
        <v>266</v>
      </c>
      <c r="L103" s="248">
        <f t="shared" ref="L103:AE103" si="84">SUM(L104:L105)</f>
        <v>0</v>
      </c>
      <c r="M103" s="248">
        <f t="shared" si="84"/>
        <v>0</v>
      </c>
      <c r="N103" s="248">
        <f t="shared" si="84"/>
        <v>0</v>
      </c>
      <c r="O103" s="248">
        <f t="shared" si="84"/>
        <v>0</v>
      </c>
      <c r="P103" s="248">
        <f t="shared" si="84"/>
        <v>0</v>
      </c>
      <c r="Q103" s="248">
        <f t="shared" si="84"/>
        <v>0</v>
      </c>
      <c r="R103" s="248"/>
      <c r="S103" s="248">
        <f t="shared" si="84"/>
        <v>0</v>
      </c>
      <c r="T103" s="248">
        <f t="shared" si="84"/>
        <v>0</v>
      </c>
      <c r="U103" s="204">
        <f t="shared" si="59"/>
        <v>0</v>
      </c>
      <c r="V103" s="248">
        <f t="shared" si="84"/>
        <v>0</v>
      </c>
      <c r="W103" s="248">
        <f t="shared" si="84"/>
        <v>0</v>
      </c>
      <c r="X103" s="248"/>
      <c r="Y103" s="248">
        <f t="shared" si="84"/>
        <v>0</v>
      </c>
      <c r="Z103" s="248">
        <f t="shared" si="84"/>
        <v>0</v>
      </c>
      <c r="AA103" s="248">
        <f t="shared" si="84"/>
        <v>0</v>
      </c>
      <c r="AB103" s="248">
        <f t="shared" si="84"/>
        <v>0</v>
      </c>
      <c r="AC103" s="248">
        <f t="shared" si="84"/>
        <v>0</v>
      </c>
      <c r="AD103" s="248">
        <f t="shared" si="84"/>
        <v>0</v>
      </c>
      <c r="AE103" s="248">
        <f t="shared" si="84"/>
        <v>0</v>
      </c>
      <c r="AF103" s="204">
        <f t="shared" si="60"/>
        <v>0</v>
      </c>
      <c r="AG103" s="204">
        <f t="shared" si="61"/>
        <v>0</v>
      </c>
      <c r="AH103" s="217"/>
      <c r="AI103" s="204">
        <f t="shared" si="62"/>
        <v>0</v>
      </c>
      <c r="AJ103" s="248">
        <f t="shared" ref="AJ103" si="85">SUM(AJ104:AJ105)</f>
        <v>0</v>
      </c>
      <c r="AK103" s="248">
        <f t="shared" ref="AK103" si="86">SUM(AK104:AK105)</f>
        <v>0</v>
      </c>
      <c r="AM103" s="297">
        <f t="shared" si="63"/>
        <v>0</v>
      </c>
    </row>
    <row r="104" spans="4:39" s="75" customFormat="1" hidden="1">
      <c r="E104" s="72" t="s">
        <v>163</v>
      </c>
      <c r="F104" s="73"/>
      <c r="G104" s="73"/>
      <c r="H104" s="73" t="s">
        <v>211</v>
      </c>
      <c r="I104" s="74"/>
      <c r="J104" s="245" t="s">
        <v>265</v>
      </c>
      <c r="K104" s="238" t="s">
        <v>267</v>
      </c>
      <c r="L104" s="240"/>
      <c r="M104" s="240"/>
      <c r="N104" s="240"/>
      <c r="O104" s="240"/>
      <c r="P104" s="240">
        <f>Q104-O104</f>
        <v>0</v>
      </c>
      <c r="Q104" s="240"/>
      <c r="R104" s="240"/>
      <c r="S104" s="240"/>
      <c r="T104" s="240"/>
      <c r="U104" s="204">
        <f t="shared" si="59"/>
        <v>0</v>
      </c>
      <c r="V104" s="240"/>
      <c r="W104" s="240"/>
      <c r="X104" s="240"/>
      <c r="Y104" s="240"/>
      <c r="Z104" s="240"/>
      <c r="AA104" s="240"/>
      <c r="AB104" s="240"/>
      <c r="AC104" s="240"/>
      <c r="AD104" s="240"/>
      <c r="AE104" s="240"/>
      <c r="AF104" s="204">
        <f t="shared" si="60"/>
        <v>0</v>
      </c>
      <c r="AG104" s="204">
        <f t="shared" si="61"/>
        <v>0</v>
      </c>
      <c r="AH104" s="217"/>
      <c r="AI104" s="204">
        <f t="shared" si="62"/>
        <v>0</v>
      </c>
      <c r="AJ104" s="240"/>
      <c r="AK104" s="240"/>
      <c r="AM104" s="297">
        <f t="shared" si="63"/>
        <v>0</v>
      </c>
    </row>
    <row r="105" spans="4:39" s="75" customFormat="1" hidden="1">
      <c r="E105" s="72" t="s">
        <v>163</v>
      </c>
      <c r="F105" s="73"/>
      <c r="G105" s="73"/>
      <c r="H105" s="73" t="s">
        <v>211</v>
      </c>
      <c r="I105" s="74"/>
      <c r="J105" s="245" t="s">
        <v>265</v>
      </c>
      <c r="K105" s="238" t="s">
        <v>267</v>
      </c>
      <c r="L105" s="240"/>
      <c r="M105" s="240"/>
      <c r="N105" s="240"/>
      <c r="O105" s="240"/>
      <c r="P105" s="240">
        <f>Q105-O105</f>
        <v>0</v>
      </c>
      <c r="Q105" s="240"/>
      <c r="R105" s="240"/>
      <c r="S105" s="240"/>
      <c r="T105" s="240"/>
      <c r="U105" s="204">
        <f t="shared" si="59"/>
        <v>0</v>
      </c>
      <c r="V105" s="240"/>
      <c r="W105" s="240"/>
      <c r="X105" s="240"/>
      <c r="Y105" s="240"/>
      <c r="Z105" s="240"/>
      <c r="AA105" s="240"/>
      <c r="AB105" s="240"/>
      <c r="AC105" s="240"/>
      <c r="AD105" s="240"/>
      <c r="AE105" s="240"/>
      <c r="AF105" s="204">
        <f t="shared" si="60"/>
        <v>0</v>
      </c>
      <c r="AG105" s="204">
        <f t="shared" si="61"/>
        <v>0</v>
      </c>
      <c r="AH105" s="217"/>
      <c r="AI105" s="204">
        <f t="shared" si="62"/>
        <v>0</v>
      </c>
      <c r="AJ105" s="240"/>
      <c r="AK105" s="240"/>
      <c r="AM105" s="297">
        <f t="shared" si="63"/>
        <v>0</v>
      </c>
    </row>
    <row r="106" spans="4:39" s="82" customFormat="1" hidden="1">
      <c r="E106" s="79" t="s">
        <v>163</v>
      </c>
      <c r="F106" s="80"/>
      <c r="G106" s="80"/>
      <c r="H106" s="80"/>
      <c r="I106" s="81"/>
      <c r="J106" s="246" t="s">
        <v>268</v>
      </c>
      <c r="K106" s="247" t="s">
        <v>258</v>
      </c>
      <c r="L106" s="248">
        <f t="shared" ref="L106" si="87">SUM(L107:L109)</f>
        <v>0</v>
      </c>
      <c r="M106" s="248">
        <f>SUM(M107:M109)</f>
        <v>0</v>
      </c>
      <c r="N106" s="248">
        <f>SUM(N107:N109)</f>
        <v>0</v>
      </c>
      <c r="O106" s="248">
        <f t="shared" ref="O106:AE106" si="88">SUM(O107:O109)</f>
        <v>0</v>
      </c>
      <c r="P106" s="248">
        <f t="shared" si="88"/>
        <v>0</v>
      </c>
      <c r="Q106" s="248">
        <f t="shared" si="88"/>
        <v>0</v>
      </c>
      <c r="R106" s="248"/>
      <c r="S106" s="248">
        <f t="shared" si="88"/>
        <v>0</v>
      </c>
      <c r="T106" s="248">
        <f t="shared" si="88"/>
        <v>0</v>
      </c>
      <c r="U106" s="204">
        <f t="shared" si="59"/>
        <v>0</v>
      </c>
      <c r="V106" s="248">
        <f t="shared" si="88"/>
        <v>0</v>
      </c>
      <c r="W106" s="248">
        <f t="shared" si="88"/>
        <v>0</v>
      </c>
      <c r="X106" s="248"/>
      <c r="Y106" s="248">
        <f t="shared" si="88"/>
        <v>0</v>
      </c>
      <c r="Z106" s="248">
        <f t="shared" si="88"/>
        <v>0</v>
      </c>
      <c r="AA106" s="248">
        <f t="shared" si="88"/>
        <v>0</v>
      </c>
      <c r="AB106" s="248">
        <f t="shared" si="88"/>
        <v>0</v>
      </c>
      <c r="AC106" s="248">
        <f t="shared" si="88"/>
        <v>0</v>
      </c>
      <c r="AD106" s="248">
        <f t="shared" si="88"/>
        <v>0</v>
      </c>
      <c r="AE106" s="248">
        <f t="shared" si="88"/>
        <v>0</v>
      </c>
      <c r="AF106" s="204">
        <f t="shared" si="60"/>
        <v>0</v>
      </c>
      <c r="AG106" s="204">
        <f t="shared" si="61"/>
        <v>0</v>
      </c>
      <c r="AH106" s="217"/>
      <c r="AI106" s="204">
        <f t="shared" si="62"/>
        <v>0</v>
      </c>
      <c r="AJ106" s="248">
        <f t="shared" ref="AJ106" si="89">SUM(AJ107:AJ109)</f>
        <v>0</v>
      </c>
      <c r="AK106" s="248">
        <f t="shared" ref="AK106" si="90">SUM(AK107:AK109)</f>
        <v>0</v>
      </c>
      <c r="AM106" s="297">
        <f t="shared" si="63"/>
        <v>0</v>
      </c>
    </row>
    <row r="107" spans="4:39" s="75" customFormat="1" hidden="1">
      <c r="E107" s="72" t="s">
        <v>163</v>
      </c>
      <c r="F107" s="73"/>
      <c r="G107" s="73"/>
      <c r="H107" s="73"/>
      <c r="I107" s="74"/>
      <c r="J107" s="245" t="s">
        <v>268</v>
      </c>
      <c r="K107" s="238" t="s">
        <v>269</v>
      </c>
      <c r="L107" s="240"/>
      <c r="M107" s="240"/>
      <c r="N107" s="240"/>
      <c r="O107" s="240"/>
      <c r="P107" s="240">
        <f>Q107-O107</f>
        <v>0</v>
      </c>
      <c r="Q107" s="240"/>
      <c r="R107" s="240"/>
      <c r="S107" s="240"/>
      <c r="T107" s="240"/>
      <c r="U107" s="204">
        <f t="shared" si="59"/>
        <v>0</v>
      </c>
      <c r="V107" s="240"/>
      <c r="W107" s="240"/>
      <c r="X107" s="240"/>
      <c r="Y107" s="240"/>
      <c r="Z107" s="240"/>
      <c r="AA107" s="240"/>
      <c r="AB107" s="240"/>
      <c r="AC107" s="240"/>
      <c r="AD107" s="240"/>
      <c r="AE107" s="240"/>
      <c r="AF107" s="204">
        <f t="shared" si="60"/>
        <v>0</v>
      </c>
      <c r="AG107" s="204">
        <f t="shared" si="61"/>
        <v>0</v>
      </c>
      <c r="AH107" s="217"/>
      <c r="AI107" s="204">
        <f t="shared" si="62"/>
        <v>0</v>
      </c>
      <c r="AJ107" s="240"/>
      <c r="AK107" s="240"/>
      <c r="AM107" s="297">
        <f t="shared" si="63"/>
        <v>0</v>
      </c>
    </row>
    <row r="108" spans="4:39" s="75" customFormat="1" hidden="1">
      <c r="E108" s="72" t="s">
        <v>163</v>
      </c>
      <c r="F108" s="73"/>
      <c r="G108" s="73"/>
      <c r="H108" s="73"/>
      <c r="I108" s="74"/>
      <c r="J108" s="245" t="s">
        <v>268</v>
      </c>
      <c r="K108" s="238" t="s">
        <v>270</v>
      </c>
      <c r="L108" s="240"/>
      <c r="M108" s="240"/>
      <c r="N108" s="240"/>
      <c r="O108" s="240"/>
      <c r="P108" s="240">
        <f>Q108-O108</f>
        <v>0</v>
      </c>
      <c r="Q108" s="240"/>
      <c r="R108" s="240"/>
      <c r="S108" s="240"/>
      <c r="T108" s="240"/>
      <c r="U108" s="204">
        <f t="shared" si="59"/>
        <v>0</v>
      </c>
      <c r="V108" s="240"/>
      <c r="W108" s="240"/>
      <c r="X108" s="240"/>
      <c r="Y108" s="240"/>
      <c r="Z108" s="240"/>
      <c r="AA108" s="240"/>
      <c r="AB108" s="240"/>
      <c r="AC108" s="240"/>
      <c r="AD108" s="240"/>
      <c r="AE108" s="240"/>
      <c r="AF108" s="204">
        <f t="shared" si="60"/>
        <v>0</v>
      </c>
      <c r="AG108" s="204">
        <f t="shared" si="61"/>
        <v>0</v>
      </c>
      <c r="AH108" s="217"/>
      <c r="AI108" s="204">
        <f t="shared" si="62"/>
        <v>0</v>
      </c>
      <c r="AJ108" s="240"/>
      <c r="AK108" s="240"/>
      <c r="AM108" s="297">
        <f t="shared" si="63"/>
        <v>0</v>
      </c>
    </row>
    <row r="109" spans="4:39" s="76" customFormat="1" hidden="1">
      <c r="E109" s="72" t="s">
        <v>163</v>
      </c>
      <c r="F109" s="73"/>
      <c r="G109" s="73"/>
      <c r="H109" s="73"/>
      <c r="I109" s="74"/>
      <c r="J109" s="241" t="s">
        <v>268</v>
      </c>
      <c r="K109" s="239" t="s">
        <v>258</v>
      </c>
      <c r="L109" s="240"/>
      <c r="M109" s="240"/>
      <c r="N109" s="240"/>
      <c r="O109" s="240"/>
      <c r="P109" s="240">
        <v>0</v>
      </c>
      <c r="Q109" s="240"/>
      <c r="R109" s="240"/>
      <c r="S109" s="240"/>
      <c r="T109" s="240"/>
      <c r="U109" s="204">
        <f t="shared" si="59"/>
        <v>0</v>
      </c>
      <c r="V109" s="240"/>
      <c r="W109" s="240"/>
      <c r="X109" s="240"/>
      <c r="Y109" s="240"/>
      <c r="Z109" s="240"/>
      <c r="AA109" s="240"/>
      <c r="AB109" s="240"/>
      <c r="AC109" s="240"/>
      <c r="AD109" s="240"/>
      <c r="AE109" s="240"/>
      <c r="AF109" s="204">
        <f t="shared" si="60"/>
        <v>0</v>
      </c>
      <c r="AG109" s="204">
        <f t="shared" si="61"/>
        <v>0</v>
      </c>
      <c r="AH109" s="217"/>
      <c r="AI109" s="204">
        <f t="shared" si="62"/>
        <v>0</v>
      </c>
      <c r="AJ109" s="240"/>
      <c r="AK109" s="240"/>
      <c r="AM109" s="297">
        <f t="shared" si="63"/>
        <v>0</v>
      </c>
    </row>
    <row r="110" spans="4:39" s="76" customFormat="1">
      <c r="E110" s="72"/>
      <c r="F110" s="73"/>
      <c r="G110" s="73"/>
      <c r="H110" s="73"/>
      <c r="I110" s="74"/>
      <c r="J110" s="238" t="s">
        <v>268</v>
      </c>
      <c r="K110" s="312" t="s">
        <v>258</v>
      </c>
      <c r="L110" s="240"/>
      <c r="M110" s="240"/>
      <c r="N110" s="240"/>
      <c r="O110" s="240"/>
      <c r="P110" s="240"/>
      <c r="Q110" s="240"/>
      <c r="R110" s="240"/>
      <c r="S110" s="240"/>
      <c r="T110" s="240"/>
      <c r="U110" s="204"/>
      <c r="V110" s="310">
        <v>18000</v>
      </c>
      <c r="W110" s="240"/>
      <c r="X110" s="240"/>
      <c r="Y110" s="240"/>
      <c r="Z110" s="240"/>
      <c r="AA110" s="240"/>
      <c r="AB110" s="240"/>
      <c r="AC110" s="240"/>
      <c r="AD110" s="240"/>
      <c r="AE110" s="240"/>
      <c r="AF110" s="204">
        <v>18000</v>
      </c>
      <c r="AG110" s="204">
        <v>18000</v>
      </c>
      <c r="AH110" s="217"/>
      <c r="AI110" s="204"/>
      <c r="AJ110" s="240"/>
      <c r="AK110" s="240"/>
      <c r="AM110" s="297">
        <v>18000</v>
      </c>
    </row>
    <row r="111" spans="4:39" s="43" customFormat="1" ht="33.75" customHeight="1">
      <c r="D111" s="89" t="s">
        <v>386</v>
      </c>
      <c r="E111" s="64" t="s">
        <v>163</v>
      </c>
      <c r="F111" s="66" t="s">
        <v>387</v>
      </c>
      <c r="G111" s="66"/>
      <c r="H111" s="66"/>
      <c r="I111" s="93"/>
      <c r="J111" s="230" t="s">
        <v>271</v>
      </c>
      <c r="K111" s="231" t="s">
        <v>272</v>
      </c>
      <c r="L111" s="227">
        <f>SUM(L112+L118)</f>
        <v>0</v>
      </c>
      <c r="M111" s="227">
        <f t="shared" ref="M111:AE111" si="91">SUM(M112+M118)</f>
        <v>0</v>
      </c>
      <c r="N111" s="227">
        <f t="shared" si="91"/>
        <v>0</v>
      </c>
      <c r="O111" s="227">
        <f t="shared" si="91"/>
        <v>0</v>
      </c>
      <c r="P111" s="227">
        <f t="shared" si="91"/>
        <v>0</v>
      </c>
      <c r="Q111" s="227">
        <f t="shared" si="91"/>
        <v>0</v>
      </c>
      <c r="R111" s="227"/>
      <c r="S111" s="227">
        <f t="shared" si="91"/>
        <v>0</v>
      </c>
      <c r="T111" s="227">
        <f t="shared" si="91"/>
        <v>0</v>
      </c>
      <c r="U111" s="204">
        <f t="shared" si="59"/>
        <v>0</v>
      </c>
      <c r="V111" s="227">
        <f t="shared" si="91"/>
        <v>0</v>
      </c>
      <c r="W111" s="227">
        <f t="shared" si="91"/>
        <v>0</v>
      </c>
      <c r="X111" s="227"/>
      <c r="Y111" s="227">
        <f t="shared" si="91"/>
        <v>0</v>
      </c>
      <c r="Z111" s="227">
        <f t="shared" si="91"/>
        <v>0</v>
      </c>
      <c r="AA111" s="227">
        <f t="shared" si="91"/>
        <v>0</v>
      </c>
      <c r="AB111" s="227">
        <f t="shared" si="91"/>
        <v>0</v>
      </c>
      <c r="AC111" s="227">
        <f t="shared" si="91"/>
        <v>0</v>
      </c>
      <c r="AD111" s="227">
        <f t="shared" si="91"/>
        <v>0</v>
      </c>
      <c r="AE111" s="227">
        <f t="shared" si="91"/>
        <v>0</v>
      </c>
      <c r="AF111" s="204">
        <f t="shared" si="60"/>
        <v>0</v>
      </c>
      <c r="AG111" s="204">
        <f t="shared" si="61"/>
        <v>0</v>
      </c>
      <c r="AH111" s="217"/>
      <c r="AI111" s="204">
        <f t="shared" si="62"/>
        <v>0</v>
      </c>
      <c r="AJ111" s="227">
        <f t="shared" ref="AJ111" si="92">SUM(AJ112+AJ118)</f>
        <v>0</v>
      </c>
      <c r="AK111" s="227">
        <f t="shared" ref="AK111" si="93">SUM(AK112+AK118)</f>
        <v>0</v>
      </c>
      <c r="AM111" s="297">
        <f t="shared" si="63"/>
        <v>0</v>
      </c>
    </row>
    <row r="112" spans="4:39" s="43" customFormat="1" hidden="1">
      <c r="D112" s="89" t="s">
        <v>388</v>
      </c>
      <c r="E112" s="64" t="s">
        <v>163</v>
      </c>
      <c r="F112" s="66"/>
      <c r="G112" s="66"/>
      <c r="H112" s="66"/>
      <c r="I112" s="93"/>
      <c r="J112" s="232" t="s">
        <v>273</v>
      </c>
      <c r="K112" s="233" t="s">
        <v>274</v>
      </c>
      <c r="L112" s="234">
        <f>SUM(L113+L116)</f>
        <v>0</v>
      </c>
      <c r="M112" s="234">
        <f t="shared" ref="M112:AE112" si="94">SUM(M113+M116)</f>
        <v>0</v>
      </c>
      <c r="N112" s="234">
        <f t="shared" si="94"/>
        <v>0</v>
      </c>
      <c r="O112" s="234">
        <f t="shared" si="94"/>
        <v>0</v>
      </c>
      <c r="P112" s="234">
        <f t="shared" si="94"/>
        <v>0</v>
      </c>
      <c r="Q112" s="234">
        <f t="shared" si="94"/>
        <v>0</v>
      </c>
      <c r="R112" s="234"/>
      <c r="S112" s="234">
        <f t="shared" si="94"/>
        <v>0</v>
      </c>
      <c r="T112" s="234">
        <f t="shared" si="94"/>
        <v>0</v>
      </c>
      <c r="U112" s="204">
        <f t="shared" si="59"/>
        <v>0</v>
      </c>
      <c r="V112" s="234">
        <f t="shared" si="94"/>
        <v>0</v>
      </c>
      <c r="W112" s="234">
        <f t="shared" si="94"/>
        <v>0</v>
      </c>
      <c r="X112" s="234"/>
      <c r="Y112" s="234">
        <f t="shared" si="94"/>
        <v>0</v>
      </c>
      <c r="Z112" s="234">
        <f t="shared" si="94"/>
        <v>0</v>
      </c>
      <c r="AA112" s="234">
        <f t="shared" si="94"/>
        <v>0</v>
      </c>
      <c r="AB112" s="234">
        <f t="shared" si="94"/>
        <v>0</v>
      </c>
      <c r="AC112" s="234">
        <f t="shared" si="94"/>
        <v>0</v>
      </c>
      <c r="AD112" s="234">
        <f t="shared" si="94"/>
        <v>0</v>
      </c>
      <c r="AE112" s="234">
        <f t="shared" si="94"/>
        <v>0</v>
      </c>
      <c r="AF112" s="204">
        <f t="shared" si="60"/>
        <v>0</v>
      </c>
      <c r="AG112" s="204">
        <f t="shared" si="61"/>
        <v>0</v>
      </c>
      <c r="AH112" s="217"/>
      <c r="AI112" s="204">
        <f t="shared" si="62"/>
        <v>0</v>
      </c>
      <c r="AJ112" s="234">
        <f t="shared" ref="AJ112" si="95">SUM(AJ113+AJ116)</f>
        <v>0</v>
      </c>
      <c r="AK112" s="234">
        <f t="shared" ref="AK112" si="96">SUM(AK113+AK116)</f>
        <v>0</v>
      </c>
      <c r="AM112" s="297">
        <f t="shared" si="63"/>
        <v>0</v>
      </c>
    </row>
    <row r="113" spans="4:39" s="71" customFormat="1" ht="15.75" hidden="1" customHeight="1">
      <c r="D113" s="90" t="s">
        <v>389</v>
      </c>
      <c r="E113" s="64" t="s">
        <v>163</v>
      </c>
      <c r="F113" s="66"/>
      <c r="G113" s="66"/>
      <c r="H113" s="66"/>
      <c r="I113" s="94"/>
      <c r="J113" s="235" t="s">
        <v>275</v>
      </c>
      <c r="K113" s="236" t="s">
        <v>276</v>
      </c>
      <c r="L113" s="237">
        <f>SUM(L114:L115)</f>
        <v>0</v>
      </c>
      <c r="M113" s="237">
        <f t="shared" ref="M113:AE113" si="97">SUM(M114:M115)</f>
        <v>0</v>
      </c>
      <c r="N113" s="237">
        <f t="shared" si="97"/>
        <v>0</v>
      </c>
      <c r="O113" s="237">
        <f t="shared" si="97"/>
        <v>0</v>
      </c>
      <c r="P113" s="237">
        <f t="shared" si="97"/>
        <v>0</v>
      </c>
      <c r="Q113" s="237">
        <f t="shared" si="97"/>
        <v>0</v>
      </c>
      <c r="R113" s="237"/>
      <c r="S113" s="237">
        <f t="shared" si="97"/>
        <v>0</v>
      </c>
      <c r="T113" s="237">
        <f t="shared" si="97"/>
        <v>0</v>
      </c>
      <c r="U113" s="204">
        <f t="shared" si="59"/>
        <v>0</v>
      </c>
      <c r="V113" s="237">
        <f t="shared" si="97"/>
        <v>0</v>
      </c>
      <c r="W113" s="237">
        <f t="shared" si="97"/>
        <v>0</v>
      </c>
      <c r="X113" s="237"/>
      <c r="Y113" s="237">
        <f t="shared" si="97"/>
        <v>0</v>
      </c>
      <c r="Z113" s="237">
        <f t="shared" si="97"/>
        <v>0</v>
      </c>
      <c r="AA113" s="237">
        <f t="shared" si="97"/>
        <v>0</v>
      </c>
      <c r="AB113" s="237">
        <f t="shared" si="97"/>
        <v>0</v>
      </c>
      <c r="AC113" s="237">
        <f t="shared" si="97"/>
        <v>0</v>
      </c>
      <c r="AD113" s="237">
        <f t="shared" si="97"/>
        <v>0</v>
      </c>
      <c r="AE113" s="237">
        <f t="shared" si="97"/>
        <v>0</v>
      </c>
      <c r="AF113" s="204">
        <f t="shared" si="60"/>
        <v>0</v>
      </c>
      <c r="AG113" s="204">
        <f t="shared" si="61"/>
        <v>0</v>
      </c>
      <c r="AH113" s="217"/>
      <c r="AI113" s="204">
        <f t="shared" si="62"/>
        <v>0</v>
      </c>
      <c r="AJ113" s="237">
        <f t="shared" ref="AJ113" si="98">SUM(AJ114:AJ115)</f>
        <v>0</v>
      </c>
      <c r="AK113" s="237">
        <f t="shared" ref="AK113" si="99">SUM(AK114:AK115)</f>
        <v>0</v>
      </c>
      <c r="AM113" s="297">
        <f t="shared" si="63"/>
        <v>0</v>
      </c>
    </row>
    <row r="114" spans="4:39" s="75" customFormat="1" hidden="1">
      <c r="D114" s="91" t="s">
        <v>390</v>
      </c>
      <c r="E114" s="64" t="s">
        <v>163</v>
      </c>
      <c r="F114" s="66"/>
      <c r="G114" s="66"/>
      <c r="H114" s="66"/>
      <c r="I114" s="95"/>
      <c r="J114" s="241" t="s">
        <v>277</v>
      </c>
      <c r="K114" s="239" t="s">
        <v>278</v>
      </c>
      <c r="L114" s="240"/>
      <c r="M114" s="240"/>
      <c r="N114" s="240"/>
      <c r="O114" s="240"/>
      <c r="P114" s="240">
        <f>Q114-O114</f>
        <v>0</v>
      </c>
      <c r="Q114" s="240"/>
      <c r="R114" s="240"/>
      <c r="S114" s="240"/>
      <c r="T114" s="240"/>
      <c r="U114" s="204">
        <f t="shared" si="59"/>
        <v>0</v>
      </c>
      <c r="V114" s="240"/>
      <c r="W114" s="240"/>
      <c r="X114" s="240"/>
      <c r="Y114" s="240"/>
      <c r="Z114" s="240"/>
      <c r="AA114" s="240"/>
      <c r="AB114" s="240"/>
      <c r="AC114" s="240">
        <v>0</v>
      </c>
      <c r="AD114" s="240"/>
      <c r="AE114" s="240"/>
      <c r="AF114" s="204">
        <f t="shared" si="60"/>
        <v>0</v>
      </c>
      <c r="AG114" s="204">
        <f t="shared" si="61"/>
        <v>0</v>
      </c>
      <c r="AH114" s="217"/>
      <c r="AI114" s="204">
        <f t="shared" si="62"/>
        <v>0</v>
      </c>
      <c r="AJ114" s="240"/>
      <c r="AK114" s="240"/>
      <c r="AM114" s="297">
        <f t="shared" si="63"/>
        <v>0</v>
      </c>
    </row>
    <row r="115" spans="4:39" s="75" customFormat="1" hidden="1">
      <c r="D115" s="91" t="s">
        <v>390</v>
      </c>
      <c r="E115" s="64" t="s">
        <v>163</v>
      </c>
      <c r="F115" s="66"/>
      <c r="G115" s="66"/>
      <c r="H115" s="66"/>
      <c r="I115" s="95"/>
      <c r="J115" s="241" t="s">
        <v>279</v>
      </c>
      <c r="K115" s="239" t="s">
        <v>280</v>
      </c>
      <c r="L115" s="240"/>
      <c r="M115" s="240"/>
      <c r="N115" s="240"/>
      <c r="O115" s="240"/>
      <c r="P115" s="240">
        <f>Q115-O115</f>
        <v>0</v>
      </c>
      <c r="Q115" s="240"/>
      <c r="R115" s="240"/>
      <c r="S115" s="240"/>
      <c r="T115" s="240"/>
      <c r="U115" s="204">
        <f t="shared" si="59"/>
        <v>0</v>
      </c>
      <c r="V115" s="240"/>
      <c r="W115" s="240"/>
      <c r="X115" s="240"/>
      <c r="Y115" s="240"/>
      <c r="Z115" s="240"/>
      <c r="AA115" s="240"/>
      <c r="AB115" s="240"/>
      <c r="AC115" s="240">
        <v>0</v>
      </c>
      <c r="AD115" s="240"/>
      <c r="AE115" s="240"/>
      <c r="AF115" s="204">
        <f t="shared" si="60"/>
        <v>0</v>
      </c>
      <c r="AG115" s="204">
        <f t="shared" si="61"/>
        <v>0</v>
      </c>
      <c r="AH115" s="217"/>
      <c r="AI115" s="204">
        <f t="shared" si="62"/>
        <v>0</v>
      </c>
      <c r="AJ115" s="240"/>
      <c r="AK115" s="240"/>
      <c r="AM115" s="297">
        <f t="shared" si="63"/>
        <v>0</v>
      </c>
    </row>
    <row r="116" spans="4:39" s="71" customFormat="1" hidden="1">
      <c r="D116" s="90" t="s">
        <v>389</v>
      </c>
      <c r="E116" s="64" t="s">
        <v>163</v>
      </c>
      <c r="F116" s="66"/>
      <c r="G116" s="66"/>
      <c r="H116" s="66"/>
      <c r="I116" s="94"/>
      <c r="J116" s="235" t="s">
        <v>281</v>
      </c>
      <c r="K116" s="236" t="s">
        <v>282</v>
      </c>
      <c r="L116" s="237">
        <f t="shared" ref="L116:AK116" si="100">SUM(L117:L117)</f>
        <v>0</v>
      </c>
      <c r="M116" s="237">
        <f t="shared" si="100"/>
        <v>0</v>
      </c>
      <c r="N116" s="237">
        <f t="shared" si="100"/>
        <v>0</v>
      </c>
      <c r="O116" s="237">
        <f t="shared" si="100"/>
        <v>0</v>
      </c>
      <c r="P116" s="237">
        <f t="shared" si="100"/>
        <v>0</v>
      </c>
      <c r="Q116" s="237">
        <f t="shared" ref="Q116" si="101">SUM(Q117:Q117)</f>
        <v>0</v>
      </c>
      <c r="R116" s="237"/>
      <c r="S116" s="237">
        <f t="shared" si="100"/>
        <v>0</v>
      </c>
      <c r="T116" s="237">
        <f>SUM(T117:T117)</f>
        <v>0</v>
      </c>
      <c r="U116" s="204">
        <f t="shared" si="59"/>
        <v>0</v>
      </c>
      <c r="V116" s="237">
        <f t="shared" si="100"/>
        <v>0</v>
      </c>
      <c r="W116" s="237">
        <f t="shared" si="100"/>
        <v>0</v>
      </c>
      <c r="X116" s="237"/>
      <c r="Y116" s="237">
        <f t="shared" si="100"/>
        <v>0</v>
      </c>
      <c r="Z116" s="237">
        <f t="shared" si="100"/>
        <v>0</v>
      </c>
      <c r="AA116" s="237">
        <f t="shared" si="100"/>
        <v>0</v>
      </c>
      <c r="AB116" s="237">
        <f t="shared" si="100"/>
        <v>0</v>
      </c>
      <c r="AC116" s="237">
        <f t="shared" si="100"/>
        <v>0</v>
      </c>
      <c r="AD116" s="237">
        <f t="shared" si="100"/>
        <v>0</v>
      </c>
      <c r="AE116" s="237">
        <f t="shared" si="100"/>
        <v>0</v>
      </c>
      <c r="AF116" s="204">
        <f t="shared" si="60"/>
        <v>0</v>
      </c>
      <c r="AG116" s="204">
        <f t="shared" si="61"/>
        <v>0</v>
      </c>
      <c r="AH116" s="217"/>
      <c r="AI116" s="204">
        <f t="shared" si="62"/>
        <v>0</v>
      </c>
      <c r="AJ116" s="237">
        <f t="shared" si="100"/>
        <v>0</v>
      </c>
      <c r="AK116" s="237">
        <f t="shared" si="100"/>
        <v>0</v>
      </c>
      <c r="AM116" s="297">
        <f t="shared" si="63"/>
        <v>0</v>
      </c>
    </row>
    <row r="117" spans="4:39" s="75" customFormat="1" hidden="1">
      <c r="D117" s="91" t="s">
        <v>390</v>
      </c>
      <c r="E117" s="64" t="s">
        <v>163</v>
      </c>
      <c r="F117" s="66"/>
      <c r="G117" s="66"/>
      <c r="H117" s="66"/>
      <c r="I117" s="95"/>
      <c r="J117" s="241" t="s">
        <v>283</v>
      </c>
      <c r="K117" s="239" t="s">
        <v>282</v>
      </c>
      <c r="L117" s="240"/>
      <c r="M117" s="240"/>
      <c r="N117" s="240"/>
      <c r="O117" s="240"/>
      <c r="P117" s="240">
        <f>Q117-O117</f>
        <v>0</v>
      </c>
      <c r="Q117" s="240"/>
      <c r="R117" s="240"/>
      <c r="S117" s="240"/>
      <c r="T117" s="240"/>
      <c r="U117" s="204">
        <f t="shared" si="59"/>
        <v>0</v>
      </c>
      <c r="V117" s="240"/>
      <c r="W117" s="240"/>
      <c r="X117" s="240"/>
      <c r="Y117" s="240"/>
      <c r="Z117" s="240"/>
      <c r="AA117" s="240"/>
      <c r="AB117" s="240"/>
      <c r="AC117" s="240">
        <v>0</v>
      </c>
      <c r="AD117" s="240"/>
      <c r="AE117" s="240"/>
      <c r="AF117" s="204">
        <f t="shared" si="60"/>
        <v>0</v>
      </c>
      <c r="AG117" s="204">
        <f t="shared" si="61"/>
        <v>0</v>
      </c>
      <c r="AH117" s="217"/>
      <c r="AI117" s="204">
        <f t="shared" si="62"/>
        <v>0</v>
      </c>
      <c r="AJ117" s="240"/>
      <c r="AK117" s="240"/>
      <c r="AM117" s="297">
        <f t="shared" si="63"/>
        <v>0</v>
      </c>
    </row>
    <row r="118" spans="4:39" s="43" customFormat="1" ht="17.25" hidden="1" customHeight="1">
      <c r="D118" s="89" t="s">
        <v>388</v>
      </c>
      <c r="E118" s="64" t="s">
        <v>387</v>
      </c>
      <c r="F118" s="66"/>
      <c r="G118" s="66"/>
      <c r="H118" s="66"/>
      <c r="I118" s="93"/>
      <c r="J118" s="232" t="s">
        <v>391</v>
      </c>
      <c r="K118" s="233" t="s">
        <v>392</v>
      </c>
      <c r="L118" s="234">
        <f>SUM(L119+L124)</f>
        <v>0</v>
      </c>
      <c r="M118" s="234">
        <f t="shared" ref="M118:AE118" si="102">SUM(M119+M124)</f>
        <v>0</v>
      </c>
      <c r="N118" s="234">
        <f t="shared" si="102"/>
        <v>0</v>
      </c>
      <c r="O118" s="234">
        <f t="shared" si="102"/>
        <v>0</v>
      </c>
      <c r="P118" s="234">
        <f t="shared" si="102"/>
        <v>0</v>
      </c>
      <c r="Q118" s="234">
        <f t="shared" si="102"/>
        <v>0</v>
      </c>
      <c r="R118" s="234"/>
      <c r="S118" s="234">
        <f t="shared" si="102"/>
        <v>0</v>
      </c>
      <c r="T118" s="234">
        <f t="shared" si="102"/>
        <v>0</v>
      </c>
      <c r="U118" s="204">
        <f t="shared" si="59"/>
        <v>0</v>
      </c>
      <c r="V118" s="234">
        <f t="shared" si="102"/>
        <v>0</v>
      </c>
      <c r="W118" s="234">
        <f t="shared" si="102"/>
        <v>0</v>
      </c>
      <c r="X118" s="234"/>
      <c r="Y118" s="234">
        <f t="shared" si="102"/>
        <v>0</v>
      </c>
      <c r="Z118" s="234">
        <f t="shared" si="102"/>
        <v>0</v>
      </c>
      <c r="AA118" s="234">
        <f t="shared" si="102"/>
        <v>0</v>
      </c>
      <c r="AB118" s="234">
        <f t="shared" si="102"/>
        <v>0</v>
      </c>
      <c r="AC118" s="234">
        <f t="shared" si="102"/>
        <v>0</v>
      </c>
      <c r="AD118" s="234">
        <f t="shared" si="102"/>
        <v>0</v>
      </c>
      <c r="AE118" s="234">
        <f t="shared" si="102"/>
        <v>0</v>
      </c>
      <c r="AF118" s="204">
        <f t="shared" si="60"/>
        <v>0</v>
      </c>
      <c r="AG118" s="204">
        <f t="shared" si="61"/>
        <v>0</v>
      </c>
      <c r="AH118" s="217"/>
      <c r="AI118" s="204">
        <f t="shared" si="62"/>
        <v>0</v>
      </c>
      <c r="AJ118" s="234">
        <f t="shared" ref="AJ118" si="103">SUM(AJ119+AJ124)</f>
        <v>0</v>
      </c>
      <c r="AK118" s="234">
        <f t="shared" ref="AK118" si="104">SUM(AK119+AK124)</f>
        <v>0</v>
      </c>
      <c r="AM118" s="297">
        <f t="shared" si="63"/>
        <v>0</v>
      </c>
    </row>
    <row r="119" spans="4:39" s="71" customFormat="1" ht="18.75" hidden="1" customHeight="1">
      <c r="D119" s="90" t="s">
        <v>389</v>
      </c>
      <c r="E119" s="64" t="s">
        <v>387</v>
      </c>
      <c r="F119" s="66"/>
      <c r="G119" s="66"/>
      <c r="H119" s="66"/>
      <c r="I119" s="94"/>
      <c r="J119" s="235" t="s">
        <v>393</v>
      </c>
      <c r="K119" s="236" t="s">
        <v>394</v>
      </c>
      <c r="L119" s="237">
        <f>SUM(L120:L123)</f>
        <v>0</v>
      </c>
      <c r="M119" s="237">
        <f t="shared" ref="M119:AE119" si="105">SUM(M120:M123)</f>
        <v>0</v>
      </c>
      <c r="N119" s="237">
        <f t="shared" si="105"/>
        <v>0</v>
      </c>
      <c r="O119" s="237">
        <f t="shared" si="105"/>
        <v>0</v>
      </c>
      <c r="P119" s="237">
        <f t="shared" si="105"/>
        <v>0</v>
      </c>
      <c r="Q119" s="237">
        <f t="shared" si="105"/>
        <v>0</v>
      </c>
      <c r="R119" s="237"/>
      <c r="S119" s="237">
        <f t="shared" si="105"/>
        <v>0</v>
      </c>
      <c r="T119" s="237">
        <f t="shared" si="105"/>
        <v>0</v>
      </c>
      <c r="U119" s="204">
        <f t="shared" si="59"/>
        <v>0</v>
      </c>
      <c r="V119" s="237">
        <f t="shared" si="105"/>
        <v>0</v>
      </c>
      <c r="W119" s="237">
        <f t="shared" si="105"/>
        <v>0</v>
      </c>
      <c r="X119" s="237"/>
      <c r="Y119" s="237">
        <f t="shared" si="105"/>
        <v>0</v>
      </c>
      <c r="Z119" s="237">
        <f t="shared" si="105"/>
        <v>0</v>
      </c>
      <c r="AA119" s="237">
        <f t="shared" si="105"/>
        <v>0</v>
      </c>
      <c r="AB119" s="237">
        <f t="shared" si="105"/>
        <v>0</v>
      </c>
      <c r="AC119" s="237">
        <f t="shared" si="105"/>
        <v>0</v>
      </c>
      <c r="AD119" s="237">
        <f t="shared" si="105"/>
        <v>0</v>
      </c>
      <c r="AE119" s="237">
        <f t="shared" si="105"/>
        <v>0</v>
      </c>
      <c r="AF119" s="204">
        <f t="shared" si="60"/>
        <v>0</v>
      </c>
      <c r="AG119" s="204">
        <f t="shared" si="61"/>
        <v>0</v>
      </c>
      <c r="AH119" s="217"/>
      <c r="AI119" s="204">
        <f t="shared" si="62"/>
        <v>0</v>
      </c>
      <c r="AJ119" s="237">
        <f t="shared" ref="AJ119" si="106">SUM(AJ120:AJ123)</f>
        <v>0</v>
      </c>
      <c r="AK119" s="237">
        <f t="shared" ref="AK119" si="107">SUM(AK120:AK123)</f>
        <v>0</v>
      </c>
      <c r="AM119" s="297">
        <f t="shared" si="63"/>
        <v>0</v>
      </c>
    </row>
    <row r="120" spans="4:39" s="75" customFormat="1" ht="15.75" hidden="1" customHeight="1">
      <c r="D120" s="91" t="s">
        <v>390</v>
      </c>
      <c r="E120" s="64" t="s">
        <v>387</v>
      </c>
      <c r="F120" s="66"/>
      <c r="G120" s="66"/>
      <c r="H120" s="66"/>
      <c r="I120" s="95"/>
      <c r="J120" s="241" t="s">
        <v>395</v>
      </c>
      <c r="K120" s="239" t="s">
        <v>396</v>
      </c>
      <c r="L120" s="240"/>
      <c r="M120" s="240"/>
      <c r="N120" s="240"/>
      <c r="O120" s="240"/>
      <c r="P120" s="240">
        <f>Q120-O120</f>
        <v>0</v>
      </c>
      <c r="Q120" s="240"/>
      <c r="R120" s="240"/>
      <c r="S120" s="240"/>
      <c r="T120" s="240"/>
      <c r="U120" s="204">
        <f t="shared" si="59"/>
        <v>0</v>
      </c>
      <c r="V120" s="240"/>
      <c r="W120" s="240"/>
      <c r="X120" s="240"/>
      <c r="Y120" s="240"/>
      <c r="Z120" s="240"/>
      <c r="AA120" s="240"/>
      <c r="AB120" s="240"/>
      <c r="AC120" s="240">
        <v>0</v>
      </c>
      <c r="AD120" s="240"/>
      <c r="AE120" s="240"/>
      <c r="AF120" s="204">
        <f t="shared" si="60"/>
        <v>0</v>
      </c>
      <c r="AG120" s="204">
        <f t="shared" si="61"/>
        <v>0</v>
      </c>
      <c r="AH120" s="217"/>
      <c r="AI120" s="204">
        <f t="shared" si="62"/>
        <v>0</v>
      </c>
      <c r="AJ120" s="240"/>
      <c r="AK120" s="240"/>
      <c r="AM120" s="297">
        <f t="shared" si="63"/>
        <v>0</v>
      </c>
    </row>
    <row r="121" spans="4:39" s="75" customFormat="1" ht="15.75" hidden="1" customHeight="1">
      <c r="D121" s="91"/>
      <c r="E121" s="64" t="s">
        <v>387</v>
      </c>
      <c r="F121" s="66"/>
      <c r="G121" s="66"/>
      <c r="H121" s="66"/>
      <c r="I121" s="95"/>
      <c r="J121" s="241" t="s">
        <v>397</v>
      </c>
      <c r="K121" s="239" t="s">
        <v>398</v>
      </c>
      <c r="L121" s="240"/>
      <c r="M121" s="240"/>
      <c r="N121" s="240"/>
      <c r="O121" s="240"/>
      <c r="P121" s="240">
        <f t="shared" ref="P121:P123" si="108">Q121-O121</f>
        <v>0</v>
      </c>
      <c r="Q121" s="240"/>
      <c r="R121" s="240"/>
      <c r="S121" s="240"/>
      <c r="T121" s="240"/>
      <c r="U121" s="204">
        <f t="shared" si="59"/>
        <v>0</v>
      </c>
      <c r="V121" s="240"/>
      <c r="W121" s="240"/>
      <c r="X121" s="240"/>
      <c r="Y121" s="240"/>
      <c r="Z121" s="240"/>
      <c r="AA121" s="240"/>
      <c r="AB121" s="240"/>
      <c r="AC121" s="240"/>
      <c r="AD121" s="240"/>
      <c r="AE121" s="240"/>
      <c r="AF121" s="204">
        <f t="shared" si="60"/>
        <v>0</v>
      </c>
      <c r="AG121" s="204">
        <f t="shared" si="61"/>
        <v>0</v>
      </c>
      <c r="AH121" s="217"/>
      <c r="AI121" s="204">
        <f t="shared" si="62"/>
        <v>0</v>
      </c>
      <c r="AJ121" s="240"/>
      <c r="AK121" s="240"/>
      <c r="AM121" s="297">
        <f t="shared" si="63"/>
        <v>0</v>
      </c>
    </row>
    <row r="122" spans="4:39" s="75" customFormat="1" ht="15.75" hidden="1" customHeight="1">
      <c r="D122" s="91"/>
      <c r="E122" s="64" t="s">
        <v>387</v>
      </c>
      <c r="F122" s="66"/>
      <c r="G122" s="66"/>
      <c r="H122" s="66"/>
      <c r="I122" s="95"/>
      <c r="J122" s="241" t="s">
        <v>399</v>
      </c>
      <c r="K122" s="239" t="s">
        <v>400</v>
      </c>
      <c r="L122" s="240"/>
      <c r="M122" s="240"/>
      <c r="N122" s="240"/>
      <c r="O122" s="240"/>
      <c r="P122" s="240">
        <f t="shared" si="108"/>
        <v>0</v>
      </c>
      <c r="Q122" s="240"/>
      <c r="R122" s="240"/>
      <c r="S122" s="240"/>
      <c r="T122" s="240"/>
      <c r="U122" s="204">
        <f t="shared" si="59"/>
        <v>0</v>
      </c>
      <c r="V122" s="240"/>
      <c r="W122" s="240"/>
      <c r="X122" s="240"/>
      <c r="Y122" s="240"/>
      <c r="Z122" s="240"/>
      <c r="AA122" s="240"/>
      <c r="AB122" s="240"/>
      <c r="AC122" s="240"/>
      <c r="AD122" s="240"/>
      <c r="AE122" s="240"/>
      <c r="AF122" s="204">
        <f t="shared" si="60"/>
        <v>0</v>
      </c>
      <c r="AG122" s="204">
        <f t="shared" si="61"/>
        <v>0</v>
      </c>
      <c r="AH122" s="217"/>
      <c r="AI122" s="204">
        <f t="shared" si="62"/>
        <v>0</v>
      </c>
      <c r="AJ122" s="240"/>
      <c r="AK122" s="240"/>
      <c r="AM122" s="297">
        <f t="shared" si="63"/>
        <v>0</v>
      </c>
    </row>
    <row r="123" spans="4:39" s="75" customFormat="1" hidden="1">
      <c r="D123" s="91"/>
      <c r="E123" s="64" t="s">
        <v>387</v>
      </c>
      <c r="F123" s="66"/>
      <c r="G123" s="66"/>
      <c r="H123" s="66"/>
      <c r="I123" s="95"/>
      <c r="J123" s="241" t="s">
        <v>401</v>
      </c>
      <c r="K123" s="239" t="s">
        <v>402</v>
      </c>
      <c r="L123" s="240"/>
      <c r="M123" s="240"/>
      <c r="N123" s="240"/>
      <c r="O123" s="240"/>
      <c r="P123" s="240">
        <f t="shared" si="108"/>
        <v>0</v>
      </c>
      <c r="Q123" s="240"/>
      <c r="R123" s="240"/>
      <c r="S123" s="240"/>
      <c r="T123" s="240"/>
      <c r="U123" s="204">
        <f t="shared" si="59"/>
        <v>0</v>
      </c>
      <c r="V123" s="240"/>
      <c r="W123" s="240"/>
      <c r="X123" s="240"/>
      <c r="Y123" s="240"/>
      <c r="Z123" s="240"/>
      <c r="AA123" s="240"/>
      <c r="AB123" s="240"/>
      <c r="AC123" s="240"/>
      <c r="AD123" s="240"/>
      <c r="AE123" s="240"/>
      <c r="AF123" s="204">
        <f t="shared" si="60"/>
        <v>0</v>
      </c>
      <c r="AG123" s="204">
        <f t="shared" si="61"/>
        <v>0</v>
      </c>
      <c r="AH123" s="217"/>
      <c r="AI123" s="204">
        <f t="shared" si="62"/>
        <v>0</v>
      </c>
      <c r="AJ123" s="240"/>
      <c r="AK123" s="240"/>
      <c r="AM123" s="297">
        <f t="shared" si="63"/>
        <v>0</v>
      </c>
    </row>
    <row r="124" spans="4:39" s="71" customFormat="1" hidden="1">
      <c r="D124" s="90" t="s">
        <v>403</v>
      </c>
      <c r="E124" s="64" t="s">
        <v>387</v>
      </c>
      <c r="F124" s="66"/>
      <c r="G124" s="66"/>
      <c r="H124" s="66"/>
      <c r="I124" s="94"/>
      <c r="J124" s="235" t="s">
        <v>404</v>
      </c>
      <c r="K124" s="236" t="s">
        <v>405</v>
      </c>
      <c r="L124" s="237">
        <f>SUM(L125:L128)</f>
        <v>0</v>
      </c>
      <c r="M124" s="237">
        <f>SUM(M125:M128)</f>
        <v>0</v>
      </c>
      <c r="N124" s="237">
        <f>SUM(N125:N128)</f>
        <v>0</v>
      </c>
      <c r="O124" s="237">
        <f>SUM(O125:O128)</f>
        <v>0</v>
      </c>
      <c r="P124" s="237">
        <f t="shared" ref="P124:AE124" si="109">SUM(P125:P128)</f>
        <v>0</v>
      </c>
      <c r="Q124" s="237">
        <f>SUM(Q125:Q128)</f>
        <v>0</v>
      </c>
      <c r="R124" s="237"/>
      <c r="S124" s="237">
        <f t="shared" si="109"/>
        <v>0</v>
      </c>
      <c r="T124" s="237">
        <f t="shared" si="109"/>
        <v>0</v>
      </c>
      <c r="U124" s="204">
        <f t="shared" si="59"/>
        <v>0</v>
      </c>
      <c r="V124" s="237">
        <f t="shared" si="109"/>
        <v>0</v>
      </c>
      <c r="W124" s="237">
        <f t="shared" si="109"/>
        <v>0</v>
      </c>
      <c r="X124" s="237"/>
      <c r="Y124" s="237">
        <f t="shared" si="109"/>
        <v>0</v>
      </c>
      <c r="Z124" s="237">
        <f t="shared" si="109"/>
        <v>0</v>
      </c>
      <c r="AA124" s="237">
        <f t="shared" si="109"/>
        <v>0</v>
      </c>
      <c r="AB124" s="237">
        <f t="shared" si="109"/>
        <v>0</v>
      </c>
      <c r="AC124" s="237">
        <f t="shared" si="109"/>
        <v>0</v>
      </c>
      <c r="AD124" s="237">
        <f t="shared" si="109"/>
        <v>0</v>
      </c>
      <c r="AE124" s="237">
        <f t="shared" si="109"/>
        <v>0</v>
      </c>
      <c r="AF124" s="204">
        <f t="shared" si="60"/>
        <v>0</v>
      </c>
      <c r="AG124" s="204">
        <f t="shared" si="61"/>
        <v>0</v>
      </c>
      <c r="AH124" s="217"/>
      <c r="AI124" s="204">
        <f t="shared" si="62"/>
        <v>0</v>
      </c>
      <c r="AJ124" s="237">
        <f t="shared" ref="AJ124" si="110">SUM(AJ125:AJ128)</f>
        <v>0</v>
      </c>
      <c r="AK124" s="237">
        <f t="shared" ref="AK124" si="111">SUM(AK125:AK128)</f>
        <v>0</v>
      </c>
      <c r="AM124" s="297">
        <f t="shared" si="63"/>
        <v>0</v>
      </c>
    </row>
    <row r="125" spans="4:39" s="75" customFormat="1" hidden="1">
      <c r="D125" s="91" t="s">
        <v>406</v>
      </c>
      <c r="E125" s="64" t="s">
        <v>387</v>
      </c>
      <c r="F125" s="66"/>
      <c r="G125" s="66"/>
      <c r="H125" s="66"/>
      <c r="I125" s="95"/>
      <c r="J125" s="241" t="s">
        <v>407</v>
      </c>
      <c r="K125" s="239" t="s">
        <v>408</v>
      </c>
      <c r="L125" s="240"/>
      <c r="M125" s="240"/>
      <c r="N125" s="240"/>
      <c r="O125" s="240"/>
      <c r="P125" s="240">
        <f>Q125-O125</f>
        <v>0</v>
      </c>
      <c r="Q125" s="240"/>
      <c r="R125" s="240"/>
      <c r="S125" s="240"/>
      <c r="T125" s="240"/>
      <c r="U125" s="204">
        <f t="shared" si="59"/>
        <v>0</v>
      </c>
      <c r="V125" s="240"/>
      <c r="W125" s="240"/>
      <c r="X125" s="240"/>
      <c r="Y125" s="240"/>
      <c r="Z125" s="240"/>
      <c r="AA125" s="240"/>
      <c r="AB125" s="240">
        <v>0</v>
      </c>
      <c r="AC125" s="240"/>
      <c r="AD125" s="240"/>
      <c r="AE125" s="240"/>
      <c r="AF125" s="204">
        <f t="shared" si="60"/>
        <v>0</v>
      </c>
      <c r="AG125" s="204">
        <f t="shared" si="61"/>
        <v>0</v>
      </c>
      <c r="AH125" s="217"/>
      <c r="AI125" s="204">
        <f t="shared" si="62"/>
        <v>0</v>
      </c>
      <c r="AJ125" s="240"/>
      <c r="AK125" s="240"/>
      <c r="AM125" s="297">
        <f t="shared" si="63"/>
        <v>0</v>
      </c>
    </row>
    <row r="126" spans="4:39" s="75" customFormat="1" hidden="1">
      <c r="D126" s="91"/>
      <c r="E126" s="64" t="s">
        <v>387</v>
      </c>
      <c r="F126" s="66"/>
      <c r="G126" s="66"/>
      <c r="H126" s="66"/>
      <c r="I126" s="95"/>
      <c r="J126" s="241" t="s">
        <v>409</v>
      </c>
      <c r="K126" s="239" t="s">
        <v>410</v>
      </c>
      <c r="L126" s="240"/>
      <c r="M126" s="240"/>
      <c r="N126" s="240"/>
      <c r="O126" s="240"/>
      <c r="P126" s="240">
        <f t="shared" ref="P126" si="112">Q126-O126</f>
        <v>0</v>
      </c>
      <c r="Q126" s="240"/>
      <c r="R126" s="240"/>
      <c r="S126" s="240"/>
      <c r="T126" s="240"/>
      <c r="U126" s="204">
        <f t="shared" si="59"/>
        <v>0</v>
      </c>
      <c r="V126" s="240"/>
      <c r="W126" s="240"/>
      <c r="X126" s="240"/>
      <c r="Y126" s="240"/>
      <c r="Z126" s="240"/>
      <c r="AA126" s="240"/>
      <c r="AB126" s="240"/>
      <c r="AC126" s="240"/>
      <c r="AD126" s="240"/>
      <c r="AE126" s="240"/>
      <c r="AF126" s="204">
        <f t="shared" si="60"/>
        <v>0</v>
      </c>
      <c r="AG126" s="204">
        <f t="shared" si="61"/>
        <v>0</v>
      </c>
      <c r="AH126" s="217"/>
      <c r="AI126" s="204">
        <f t="shared" si="62"/>
        <v>0</v>
      </c>
      <c r="AJ126" s="240"/>
      <c r="AK126" s="240"/>
      <c r="AM126" s="297">
        <f t="shared" si="63"/>
        <v>0</v>
      </c>
    </row>
    <row r="127" spans="4:39" s="75" customFormat="1" ht="15.75" hidden="1" customHeight="1">
      <c r="D127" s="91"/>
      <c r="E127" s="64" t="s">
        <v>387</v>
      </c>
      <c r="F127" s="66"/>
      <c r="G127" s="66"/>
      <c r="H127" s="66"/>
      <c r="I127" s="95"/>
      <c r="J127" s="241" t="s">
        <v>411</v>
      </c>
      <c r="K127" s="239" t="s">
        <v>412</v>
      </c>
      <c r="L127" s="240"/>
      <c r="M127" s="240"/>
      <c r="N127" s="240"/>
      <c r="O127" s="240"/>
      <c r="P127" s="240">
        <f>Q127-O127</f>
        <v>0</v>
      </c>
      <c r="Q127" s="240"/>
      <c r="R127" s="240"/>
      <c r="S127" s="240"/>
      <c r="T127" s="240"/>
      <c r="U127" s="204">
        <f t="shared" si="59"/>
        <v>0</v>
      </c>
      <c r="V127" s="240"/>
      <c r="W127" s="240"/>
      <c r="X127" s="240"/>
      <c r="Y127" s="240"/>
      <c r="Z127" s="240"/>
      <c r="AA127" s="240"/>
      <c r="AB127" s="240"/>
      <c r="AC127" s="240"/>
      <c r="AD127" s="240"/>
      <c r="AE127" s="240"/>
      <c r="AF127" s="204">
        <f t="shared" si="60"/>
        <v>0</v>
      </c>
      <c r="AG127" s="204">
        <f t="shared" si="61"/>
        <v>0</v>
      </c>
      <c r="AH127" s="217"/>
      <c r="AI127" s="204">
        <f t="shared" si="62"/>
        <v>0</v>
      </c>
      <c r="AJ127" s="240"/>
      <c r="AK127" s="240"/>
      <c r="AM127" s="297">
        <f t="shared" si="63"/>
        <v>0</v>
      </c>
    </row>
    <row r="128" spans="4:39" s="75" customFormat="1" ht="15.75" hidden="1" customHeight="1">
      <c r="D128" s="91" t="s">
        <v>413</v>
      </c>
      <c r="E128" s="64" t="s">
        <v>387</v>
      </c>
      <c r="F128" s="66"/>
      <c r="G128" s="66"/>
      <c r="H128" s="66"/>
      <c r="I128" s="95"/>
      <c r="J128" s="241" t="s">
        <v>414</v>
      </c>
      <c r="K128" s="239" t="s">
        <v>415</v>
      </c>
      <c r="L128" s="240"/>
      <c r="M128" s="240"/>
      <c r="N128" s="240"/>
      <c r="O128" s="240"/>
      <c r="P128" s="240">
        <f>Q128-O128</f>
        <v>0</v>
      </c>
      <c r="Q128" s="240"/>
      <c r="R128" s="240"/>
      <c r="S128" s="240"/>
      <c r="T128" s="240"/>
      <c r="U128" s="204">
        <f t="shared" si="59"/>
        <v>0</v>
      </c>
      <c r="V128" s="240"/>
      <c r="W128" s="240"/>
      <c r="X128" s="240"/>
      <c r="Y128" s="240"/>
      <c r="Z128" s="240"/>
      <c r="AA128" s="240"/>
      <c r="AB128" s="240"/>
      <c r="AC128" s="240"/>
      <c r="AD128" s="240"/>
      <c r="AE128" s="240"/>
      <c r="AF128" s="204">
        <f t="shared" si="60"/>
        <v>0</v>
      </c>
      <c r="AG128" s="204">
        <f t="shared" si="61"/>
        <v>0</v>
      </c>
      <c r="AH128" s="217"/>
      <c r="AI128" s="204">
        <f t="shared" si="62"/>
        <v>0</v>
      </c>
      <c r="AJ128" s="240"/>
      <c r="AK128" s="240"/>
      <c r="AM128" s="297">
        <f t="shared" si="63"/>
        <v>0</v>
      </c>
    </row>
    <row r="129" spans="4:39" s="43" customFormat="1" ht="16.5" customHeight="1">
      <c r="D129" s="89" t="s">
        <v>416</v>
      </c>
      <c r="E129" s="64"/>
      <c r="F129" s="66"/>
      <c r="G129" s="66"/>
      <c r="H129" s="66"/>
      <c r="I129" s="93"/>
      <c r="J129" s="230" t="s">
        <v>284</v>
      </c>
      <c r="K129" s="231" t="s">
        <v>285</v>
      </c>
      <c r="L129" s="227">
        <f t="shared" ref="L129:AD133" si="113">SUM(L130)</f>
        <v>0</v>
      </c>
      <c r="M129" s="227">
        <f t="shared" si="113"/>
        <v>0</v>
      </c>
      <c r="N129" s="227">
        <f t="shared" si="113"/>
        <v>0</v>
      </c>
      <c r="O129" s="227">
        <f t="shared" si="113"/>
        <v>0</v>
      </c>
      <c r="P129" s="227">
        <f t="shared" si="113"/>
        <v>0</v>
      </c>
      <c r="Q129" s="227">
        <f t="shared" si="113"/>
        <v>0</v>
      </c>
      <c r="R129" s="227"/>
      <c r="S129" s="227">
        <f t="shared" si="113"/>
        <v>2920570</v>
      </c>
      <c r="T129" s="227">
        <f t="shared" si="113"/>
        <v>37000</v>
      </c>
      <c r="U129" s="204">
        <f t="shared" si="59"/>
        <v>2957570</v>
      </c>
      <c r="V129" s="227">
        <f t="shared" si="113"/>
        <v>0</v>
      </c>
      <c r="W129" s="227">
        <f t="shared" si="113"/>
        <v>0</v>
      </c>
      <c r="X129" s="227"/>
      <c r="Y129" s="227">
        <f t="shared" si="113"/>
        <v>0</v>
      </c>
      <c r="Z129" s="227">
        <f t="shared" si="113"/>
        <v>0</v>
      </c>
      <c r="AA129" s="227">
        <f t="shared" si="113"/>
        <v>0</v>
      </c>
      <c r="AB129" s="227">
        <f t="shared" si="113"/>
        <v>0</v>
      </c>
      <c r="AC129" s="227">
        <f t="shared" si="113"/>
        <v>0</v>
      </c>
      <c r="AD129" s="227">
        <f t="shared" si="113"/>
        <v>0</v>
      </c>
      <c r="AE129" s="227">
        <f t="shared" ref="AE129:AE133" si="114">SUM(AE130)</f>
        <v>0</v>
      </c>
      <c r="AF129" s="204">
        <f t="shared" si="60"/>
        <v>0</v>
      </c>
      <c r="AG129" s="204">
        <f t="shared" si="61"/>
        <v>2957570</v>
      </c>
      <c r="AH129" s="217"/>
      <c r="AI129" s="204">
        <f t="shared" si="62"/>
        <v>2957570</v>
      </c>
      <c r="AJ129" s="227">
        <v>2962620</v>
      </c>
      <c r="AK129" s="227">
        <v>2962620</v>
      </c>
      <c r="AM129" s="297">
        <f t="shared" si="63"/>
        <v>2920570</v>
      </c>
    </row>
    <row r="130" spans="4:39" s="43" customFormat="1" ht="33" customHeight="1">
      <c r="D130" s="89" t="s">
        <v>417</v>
      </c>
      <c r="E130" s="64"/>
      <c r="F130" s="66"/>
      <c r="G130" s="66"/>
      <c r="H130" s="66"/>
      <c r="I130" s="93"/>
      <c r="J130" s="249" t="s">
        <v>286</v>
      </c>
      <c r="K130" s="233" t="s">
        <v>287</v>
      </c>
      <c r="L130" s="234">
        <f>SUM(L131+L133)</f>
        <v>0</v>
      </c>
      <c r="M130" s="234">
        <f t="shared" ref="M130:AE130" si="115">SUM(M131+M133)</f>
        <v>0</v>
      </c>
      <c r="N130" s="234">
        <f t="shared" si="115"/>
        <v>0</v>
      </c>
      <c r="O130" s="234">
        <f t="shared" si="115"/>
        <v>0</v>
      </c>
      <c r="P130" s="234">
        <f t="shared" si="115"/>
        <v>0</v>
      </c>
      <c r="Q130" s="234">
        <f t="shared" si="115"/>
        <v>0</v>
      </c>
      <c r="R130" s="234"/>
      <c r="S130" s="311">
        <f t="shared" si="115"/>
        <v>2920570</v>
      </c>
      <c r="T130" s="234">
        <f t="shared" si="115"/>
        <v>37000</v>
      </c>
      <c r="U130" s="204">
        <f t="shared" si="59"/>
        <v>2957570</v>
      </c>
      <c r="V130" s="234">
        <f t="shared" si="115"/>
        <v>0</v>
      </c>
      <c r="W130" s="234">
        <f t="shared" si="115"/>
        <v>0</v>
      </c>
      <c r="X130" s="234"/>
      <c r="Y130" s="234">
        <f t="shared" si="115"/>
        <v>0</v>
      </c>
      <c r="Z130" s="234">
        <f t="shared" si="115"/>
        <v>0</v>
      </c>
      <c r="AA130" s="234">
        <f t="shared" si="115"/>
        <v>0</v>
      </c>
      <c r="AB130" s="234">
        <f t="shared" si="115"/>
        <v>0</v>
      </c>
      <c r="AC130" s="234">
        <f t="shared" si="115"/>
        <v>0</v>
      </c>
      <c r="AD130" s="234">
        <f t="shared" si="115"/>
        <v>0</v>
      </c>
      <c r="AE130" s="234">
        <f t="shared" si="115"/>
        <v>0</v>
      </c>
      <c r="AF130" s="204">
        <f t="shared" si="60"/>
        <v>0</v>
      </c>
      <c r="AG130" s="204">
        <f t="shared" si="61"/>
        <v>2957570</v>
      </c>
      <c r="AH130" s="217"/>
      <c r="AI130" s="204">
        <f t="shared" si="62"/>
        <v>2957570</v>
      </c>
      <c r="AJ130" s="234"/>
      <c r="AK130" s="234"/>
      <c r="AM130" s="297">
        <f t="shared" si="63"/>
        <v>2920570</v>
      </c>
    </row>
    <row r="131" spans="4:39" s="71" customFormat="1" ht="17.25" customHeight="1">
      <c r="D131" s="90" t="s">
        <v>418</v>
      </c>
      <c r="E131" s="68"/>
      <c r="F131" s="69"/>
      <c r="G131" s="69"/>
      <c r="H131" s="69"/>
      <c r="I131" s="94"/>
      <c r="J131" s="250" t="s">
        <v>288</v>
      </c>
      <c r="K131" s="236" t="s">
        <v>289</v>
      </c>
      <c r="L131" s="237">
        <f t="shared" si="113"/>
        <v>0</v>
      </c>
      <c r="M131" s="237">
        <f t="shared" si="113"/>
        <v>0</v>
      </c>
      <c r="N131" s="237">
        <f t="shared" si="113"/>
        <v>0</v>
      </c>
      <c r="O131" s="237">
        <f t="shared" si="113"/>
        <v>0</v>
      </c>
      <c r="P131" s="237">
        <f t="shared" si="113"/>
        <v>0</v>
      </c>
      <c r="Q131" s="237">
        <f t="shared" si="113"/>
        <v>0</v>
      </c>
      <c r="R131" s="237"/>
      <c r="S131" s="237">
        <f t="shared" si="113"/>
        <v>2880570</v>
      </c>
      <c r="T131" s="237">
        <f t="shared" si="113"/>
        <v>37000</v>
      </c>
      <c r="U131" s="204">
        <f t="shared" si="59"/>
        <v>2917570</v>
      </c>
      <c r="V131" s="237">
        <f t="shared" si="113"/>
        <v>0</v>
      </c>
      <c r="W131" s="237">
        <f t="shared" si="113"/>
        <v>0</v>
      </c>
      <c r="X131" s="237"/>
      <c r="Y131" s="237">
        <f t="shared" si="113"/>
        <v>0</v>
      </c>
      <c r="Z131" s="237">
        <f t="shared" si="113"/>
        <v>0</v>
      </c>
      <c r="AA131" s="237">
        <f t="shared" si="113"/>
        <v>0</v>
      </c>
      <c r="AB131" s="237">
        <f t="shared" si="113"/>
        <v>0</v>
      </c>
      <c r="AC131" s="237">
        <f t="shared" si="113"/>
        <v>0</v>
      </c>
      <c r="AD131" s="237">
        <f t="shared" si="113"/>
        <v>0</v>
      </c>
      <c r="AE131" s="237">
        <f t="shared" si="114"/>
        <v>0</v>
      </c>
      <c r="AF131" s="204">
        <f t="shared" si="60"/>
        <v>0</v>
      </c>
      <c r="AG131" s="204">
        <f t="shared" si="61"/>
        <v>2917570</v>
      </c>
      <c r="AH131" s="217"/>
      <c r="AI131" s="204">
        <f t="shared" si="62"/>
        <v>2917570</v>
      </c>
      <c r="AJ131" s="237"/>
      <c r="AK131" s="237"/>
      <c r="AM131" s="297">
        <f t="shared" si="63"/>
        <v>2880570</v>
      </c>
    </row>
    <row r="132" spans="4:39" s="75" customFormat="1" ht="17.25" customHeight="1">
      <c r="D132" s="91" t="s">
        <v>419</v>
      </c>
      <c r="E132" s="72"/>
      <c r="F132" s="73"/>
      <c r="G132" s="73"/>
      <c r="H132" s="73"/>
      <c r="I132" s="95"/>
      <c r="J132" s="245" t="s">
        <v>290</v>
      </c>
      <c r="K132" s="239" t="s">
        <v>289</v>
      </c>
      <c r="L132" s="240"/>
      <c r="M132" s="240"/>
      <c r="N132" s="240"/>
      <c r="O132" s="240"/>
      <c r="P132" s="240">
        <f>Q132-O132</f>
        <v>0</v>
      </c>
      <c r="Q132" s="240"/>
      <c r="R132" s="240"/>
      <c r="S132" s="240">
        <v>2880570</v>
      </c>
      <c r="T132" s="240">
        <v>37000</v>
      </c>
      <c r="U132" s="204">
        <f t="shared" si="59"/>
        <v>2917570</v>
      </c>
      <c r="V132" s="240"/>
      <c r="W132" s="240"/>
      <c r="X132" s="240"/>
      <c r="Y132" s="240"/>
      <c r="Z132" s="240"/>
      <c r="AA132" s="240"/>
      <c r="AB132" s="240"/>
      <c r="AC132" s="240"/>
      <c r="AD132" s="240"/>
      <c r="AE132" s="240"/>
      <c r="AF132" s="204">
        <f t="shared" si="60"/>
        <v>0</v>
      </c>
      <c r="AG132" s="204">
        <f t="shared" si="61"/>
        <v>2917570</v>
      </c>
      <c r="AH132" s="217"/>
      <c r="AI132" s="204">
        <f t="shared" si="62"/>
        <v>2917570</v>
      </c>
      <c r="AJ132" s="240"/>
      <c r="AK132" s="240"/>
      <c r="AM132" s="297">
        <f t="shared" si="63"/>
        <v>2880570</v>
      </c>
    </row>
    <row r="133" spans="4:39" s="71" customFormat="1" ht="33" customHeight="1">
      <c r="D133" s="90" t="s">
        <v>418</v>
      </c>
      <c r="E133" s="68"/>
      <c r="F133" s="69"/>
      <c r="G133" s="69"/>
      <c r="H133" s="69"/>
      <c r="I133" s="94"/>
      <c r="J133" s="250" t="s">
        <v>420</v>
      </c>
      <c r="K133" s="236" t="s">
        <v>421</v>
      </c>
      <c r="L133" s="237">
        <f t="shared" si="113"/>
        <v>0</v>
      </c>
      <c r="M133" s="237">
        <f t="shared" si="113"/>
        <v>0</v>
      </c>
      <c r="N133" s="237">
        <f t="shared" si="113"/>
        <v>0</v>
      </c>
      <c r="O133" s="237">
        <f t="shared" si="113"/>
        <v>0</v>
      </c>
      <c r="P133" s="237">
        <f t="shared" si="113"/>
        <v>0</v>
      </c>
      <c r="Q133" s="237">
        <f t="shared" si="113"/>
        <v>0</v>
      </c>
      <c r="R133" s="237"/>
      <c r="S133" s="237">
        <f t="shared" si="113"/>
        <v>40000</v>
      </c>
      <c r="T133" s="237">
        <f t="shared" si="113"/>
        <v>0</v>
      </c>
      <c r="U133" s="204">
        <f t="shared" si="59"/>
        <v>40000</v>
      </c>
      <c r="V133" s="237">
        <f t="shared" si="113"/>
        <v>0</v>
      </c>
      <c r="W133" s="237">
        <f t="shared" si="113"/>
        <v>0</v>
      </c>
      <c r="X133" s="237"/>
      <c r="Y133" s="237">
        <f t="shared" si="113"/>
        <v>0</v>
      </c>
      <c r="Z133" s="237">
        <f t="shared" si="113"/>
        <v>0</v>
      </c>
      <c r="AA133" s="237">
        <f t="shared" si="113"/>
        <v>0</v>
      </c>
      <c r="AB133" s="237">
        <f t="shared" si="113"/>
        <v>0</v>
      </c>
      <c r="AC133" s="237">
        <f t="shared" si="113"/>
        <v>0</v>
      </c>
      <c r="AD133" s="237">
        <f t="shared" si="113"/>
        <v>0</v>
      </c>
      <c r="AE133" s="237">
        <f t="shared" si="114"/>
        <v>0</v>
      </c>
      <c r="AF133" s="204">
        <f t="shared" si="60"/>
        <v>0</v>
      </c>
      <c r="AG133" s="204">
        <f t="shared" si="61"/>
        <v>40000</v>
      </c>
      <c r="AH133" s="217"/>
      <c r="AI133" s="204">
        <f t="shared" si="62"/>
        <v>40000</v>
      </c>
      <c r="AJ133" s="237"/>
      <c r="AK133" s="237"/>
      <c r="AM133" s="297">
        <f t="shared" si="63"/>
        <v>40000</v>
      </c>
    </row>
    <row r="134" spans="4:39" s="75" customFormat="1" ht="33" customHeight="1">
      <c r="D134" s="91" t="s">
        <v>419</v>
      </c>
      <c r="E134" s="72"/>
      <c r="F134" s="73"/>
      <c r="G134" s="73"/>
      <c r="H134" s="73"/>
      <c r="I134" s="95"/>
      <c r="J134" s="245" t="s">
        <v>422</v>
      </c>
      <c r="K134" s="239" t="s">
        <v>421</v>
      </c>
      <c r="L134" s="240"/>
      <c r="M134" s="240"/>
      <c r="N134" s="240"/>
      <c r="O134" s="240"/>
      <c r="P134" s="240">
        <f>Q134-O134</f>
        <v>0</v>
      </c>
      <c r="Q134" s="240"/>
      <c r="R134" s="240"/>
      <c r="S134" s="240">
        <v>40000</v>
      </c>
      <c r="T134" s="240"/>
      <c r="U134" s="204">
        <f t="shared" si="59"/>
        <v>40000</v>
      </c>
      <c r="V134" s="240"/>
      <c r="W134" s="240"/>
      <c r="X134" s="240"/>
      <c r="Y134" s="240"/>
      <c r="Z134" s="240"/>
      <c r="AA134" s="240"/>
      <c r="AB134" s="240"/>
      <c r="AC134" s="240"/>
      <c r="AD134" s="240"/>
      <c r="AE134" s="240"/>
      <c r="AF134" s="204">
        <f t="shared" si="60"/>
        <v>0</v>
      </c>
      <c r="AG134" s="204">
        <f t="shared" si="61"/>
        <v>40000</v>
      </c>
      <c r="AH134" s="217"/>
      <c r="AI134" s="204">
        <f t="shared" si="62"/>
        <v>40000</v>
      </c>
      <c r="AJ134" s="240"/>
      <c r="AK134" s="240"/>
      <c r="AM134" s="297">
        <f t="shared" si="63"/>
        <v>40000</v>
      </c>
    </row>
    <row r="135" spans="4:39" s="43" customFormat="1">
      <c r="E135" s="64" t="s">
        <v>147</v>
      </c>
      <c r="F135" s="66"/>
      <c r="G135" s="66"/>
      <c r="H135" s="66" t="s">
        <v>163</v>
      </c>
      <c r="I135" s="67"/>
      <c r="J135" s="230" t="s">
        <v>291</v>
      </c>
      <c r="K135" s="231" t="s">
        <v>292</v>
      </c>
      <c r="L135" s="227">
        <f t="shared" ref="L135:AE136" si="116">SUM(L136)</f>
        <v>0</v>
      </c>
      <c r="M135" s="227">
        <f t="shared" si="116"/>
        <v>0</v>
      </c>
      <c r="N135" s="227">
        <f t="shared" si="116"/>
        <v>0</v>
      </c>
      <c r="O135" s="227">
        <f t="shared" si="116"/>
        <v>0</v>
      </c>
      <c r="P135" s="227">
        <f t="shared" si="116"/>
        <v>0</v>
      </c>
      <c r="Q135" s="227">
        <f t="shared" si="116"/>
        <v>0</v>
      </c>
      <c r="R135" s="227"/>
      <c r="S135" s="227">
        <f t="shared" si="116"/>
        <v>0</v>
      </c>
      <c r="T135" s="227">
        <f t="shared" si="116"/>
        <v>0</v>
      </c>
      <c r="U135" s="204">
        <f t="shared" si="59"/>
        <v>0</v>
      </c>
      <c r="V135" s="227">
        <f t="shared" si="116"/>
        <v>0</v>
      </c>
      <c r="W135" s="227">
        <f t="shared" si="116"/>
        <v>0</v>
      </c>
      <c r="X135" s="227"/>
      <c r="Y135" s="227">
        <f t="shared" si="116"/>
        <v>0</v>
      </c>
      <c r="Z135" s="227">
        <f t="shared" si="116"/>
        <v>0</v>
      </c>
      <c r="AA135" s="227">
        <f t="shared" si="116"/>
        <v>0</v>
      </c>
      <c r="AB135" s="227">
        <f t="shared" si="116"/>
        <v>0</v>
      </c>
      <c r="AC135" s="227">
        <f t="shared" si="116"/>
        <v>0</v>
      </c>
      <c r="AD135" s="227">
        <f t="shared" si="116"/>
        <v>0</v>
      </c>
      <c r="AE135" s="227">
        <f t="shared" si="116"/>
        <v>0</v>
      </c>
      <c r="AF135" s="204">
        <f t="shared" si="60"/>
        <v>0</v>
      </c>
      <c r="AG135" s="204">
        <f t="shared" si="61"/>
        <v>0</v>
      </c>
      <c r="AH135" s="217"/>
      <c r="AI135" s="204">
        <f t="shared" si="62"/>
        <v>0</v>
      </c>
      <c r="AJ135" s="227">
        <f t="shared" ref="AJ135:AK136" si="117">SUM(AJ136)</f>
        <v>0</v>
      </c>
      <c r="AK135" s="227">
        <f t="shared" si="117"/>
        <v>0</v>
      </c>
      <c r="AM135" s="297">
        <f t="shared" si="63"/>
        <v>0</v>
      </c>
    </row>
    <row r="136" spans="4:39" s="43" customFormat="1" hidden="1">
      <c r="E136" s="64" t="s">
        <v>147</v>
      </c>
      <c r="F136" s="66"/>
      <c r="G136" s="66"/>
      <c r="H136" s="66" t="s">
        <v>163</v>
      </c>
      <c r="I136" s="67"/>
      <c r="J136" s="232" t="s">
        <v>293</v>
      </c>
      <c r="K136" s="233" t="s">
        <v>294</v>
      </c>
      <c r="L136" s="234">
        <f t="shared" si="116"/>
        <v>0</v>
      </c>
      <c r="M136" s="234">
        <f t="shared" si="116"/>
        <v>0</v>
      </c>
      <c r="N136" s="234">
        <f t="shared" si="116"/>
        <v>0</v>
      </c>
      <c r="O136" s="234">
        <f t="shared" si="116"/>
        <v>0</v>
      </c>
      <c r="P136" s="234">
        <f t="shared" si="116"/>
        <v>0</v>
      </c>
      <c r="Q136" s="234">
        <f t="shared" si="116"/>
        <v>0</v>
      </c>
      <c r="R136" s="234"/>
      <c r="S136" s="234">
        <f t="shared" si="116"/>
        <v>0</v>
      </c>
      <c r="T136" s="234">
        <f t="shared" si="116"/>
        <v>0</v>
      </c>
      <c r="U136" s="204">
        <f t="shared" si="59"/>
        <v>0</v>
      </c>
      <c r="V136" s="234">
        <f t="shared" si="116"/>
        <v>0</v>
      </c>
      <c r="W136" s="234">
        <f t="shared" si="116"/>
        <v>0</v>
      </c>
      <c r="X136" s="234"/>
      <c r="Y136" s="234">
        <f t="shared" si="116"/>
        <v>0</v>
      </c>
      <c r="Z136" s="234">
        <f t="shared" si="116"/>
        <v>0</v>
      </c>
      <c r="AA136" s="234">
        <f t="shared" si="116"/>
        <v>0</v>
      </c>
      <c r="AB136" s="234">
        <f t="shared" si="116"/>
        <v>0</v>
      </c>
      <c r="AC136" s="234">
        <f t="shared" si="116"/>
        <v>0</v>
      </c>
      <c r="AD136" s="234">
        <f t="shared" si="116"/>
        <v>0</v>
      </c>
      <c r="AE136" s="234">
        <f t="shared" si="116"/>
        <v>0</v>
      </c>
      <c r="AF136" s="204">
        <f t="shared" si="60"/>
        <v>0</v>
      </c>
      <c r="AG136" s="204">
        <f t="shared" si="61"/>
        <v>0</v>
      </c>
      <c r="AH136" s="217"/>
      <c r="AI136" s="204">
        <f t="shared" si="62"/>
        <v>0</v>
      </c>
      <c r="AJ136" s="234">
        <f t="shared" si="117"/>
        <v>0</v>
      </c>
      <c r="AK136" s="234">
        <f t="shared" si="117"/>
        <v>0</v>
      </c>
      <c r="AM136" s="297">
        <f t="shared" si="63"/>
        <v>0</v>
      </c>
    </row>
    <row r="137" spans="4:39" s="71" customFormat="1" hidden="1">
      <c r="E137" s="68" t="s">
        <v>147</v>
      </c>
      <c r="F137" s="69"/>
      <c r="G137" s="69"/>
      <c r="H137" s="69" t="s">
        <v>163</v>
      </c>
      <c r="I137" s="70"/>
      <c r="J137" s="235" t="s">
        <v>295</v>
      </c>
      <c r="K137" s="236" t="s">
        <v>294</v>
      </c>
      <c r="L137" s="237">
        <f t="shared" ref="L137:AJ137" si="118">SUM(L138:L140)</f>
        <v>0</v>
      </c>
      <c r="M137" s="237">
        <f t="shared" si="118"/>
        <v>0</v>
      </c>
      <c r="N137" s="237">
        <f t="shared" si="118"/>
        <v>0</v>
      </c>
      <c r="O137" s="237">
        <f t="shared" si="118"/>
        <v>0</v>
      </c>
      <c r="P137" s="237">
        <f t="shared" si="118"/>
        <v>0</v>
      </c>
      <c r="Q137" s="237">
        <f t="shared" si="118"/>
        <v>0</v>
      </c>
      <c r="R137" s="237"/>
      <c r="S137" s="237">
        <f t="shared" si="118"/>
        <v>0</v>
      </c>
      <c r="T137" s="237">
        <f t="shared" si="118"/>
        <v>0</v>
      </c>
      <c r="U137" s="204">
        <f t="shared" si="59"/>
        <v>0</v>
      </c>
      <c r="V137" s="237">
        <f t="shared" si="118"/>
        <v>0</v>
      </c>
      <c r="W137" s="237">
        <f t="shared" si="118"/>
        <v>0</v>
      </c>
      <c r="X137" s="237"/>
      <c r="Y137" s="237">
        <f t="shared" si="118"/>
        <v>0</v>
      </c>
      <c r="Z137" s="237">
        <f t="shared" si="118"/>
        <v>0</v>
      </c>
      <c r="AA137" s="237">
        <f t="shared" si="118"/>
        <v>0</v>
      </c>
      <c r="AB137" s="237">
        <f t="shared" si="118"/>
        <v>0</v>
      </c>
      <c r="AC137" s="237">
        <f t="shared" si="118"/>
        <v>0</v>
      </c>
      <c r="AD137" s="237">
        <f t="shared" si="118"/>
        <v>0</v>
      </c>
      <c r="AE137" s="237">
        <f t="shared" si="118"/>
        <v>0</v>
      </c>
      <c r="AF137" s="204">
        <f t="shared" si="60"/>
        <v>0</v>
      </c>
      <c r="AG137" s="204">
        <f t="shared" si="61"/>
        <v>0</v>
      </c>
      <c r="AH137" s="217"/>
      <c r="AI137" s="204">
        <f t="shared" si="62"/>
        <v>0</v>
      </c>
      <c r="AJ137" s="237">
        <f t="shared" si="118"/>
        <v>0</v>
      </c>
      <c r="AK137" s="237">
        <f t="shared" ref="AK137" si="119">SUM(AK138:AK140)</f>
        <v>0</v>
      </c>
      <c r="AM137" s="297">
        <f t="shared" si="63"/>
        <v>0</v>
      </c>
    </row>
    <row r="138" spans="4:39" s="76" customFormat="1" hidden="1">
      <c r="E138" s="72" t="s">
        <v>147</v>
      </c>
      <c r="F138" s="73"/>
      <c r="G138" s="73"/>
      <c r="H138" s="73" t="s">
        <v>163</v>
      </c>
      <c r="I138" s="74"/>
      <c r="J138" s="243" t="s">
        <v>296</v>
      </c>
      <c r="K138" s="239" t="s">
        <v>294</v>
      </c>
      <c r="L138" s="240"/>
      <c r="M138" s="240"/>
      <c r="N138" s="240"/>
      <c r="O138" s="240"/>
      <c r="P138" s="240">
        <f>Q138-O138</f>
        <v>0</v>
      </c>
      <c r="Q138" s="240"/>
      <c r="R138" s="240"/>
      <c r="S138" s="240">
        <v>0</v>
      </c>
      <c r="T138" s="240"/>
      <c r="U138" s="204">
        <f t="shared" si="59"/>
        <v>0</v>
      </c>
      <c r="V138" s="240"/>
      <c r="W138" s="240"/>
      <c r="X138" s="240"/>
      <c r="Y138" s="240"/>
      <c r="Z138" s="240"/>
      <c r="AA138" s="240"/>
      <c r="AB138" s="240"/>
      <c r="AC138" s="240"/>
      <c r="AD138" s="240"/>
      <c r="AE138" s="240"/>
      <c r="AF138" s="204">
        <f t="shared" si="60"/>
        <v>0</v>
      </c>
      <c r="AG138" s="204">
        <f t="shared" si="61"/>
        <v>0</v>
      </c>
      <c r="AH138" s="217"/>
      <c r="AI138" s="204">
        <f t="shared" si="62"/>
        <v>0</v>
      </c>
      <c r="AJ138" s="240"/>
      <c r="AK138" s="240"/>
      <c r="AM138" s="297">
        <f t="shared" si="63"/>
        <v>0</v>
      </c>
    </row>
    <row r="139" spans="4:39" s="76" customFormat="1" hidden="1">
      <c r="E139" s="72" t="s">
        <v>147</v>
      </c>
      <c r="F139" s="73"/>
      <c r="G139" s="73"/>
      <c r="H139" s="73" t="s">
        <v>163</v>
      </c>
      <c r="I139" s="74"/>
      <c r="J139" s="243" t="s">
        <v>296</v>
      </c>
      <c r="K139" s="239" t="s">
        <v>294</v>
      </c>
      <c r="L139" s="240"/>
      <c r="M139" s="240"/>
      <c r="N139" s="240"/>
      <c r="O139" s="240"/>
      <c r="P139" s="240">
        <f>Q139-O139</f>
        <v>0</v>
      </c>
      <c r="Q139" s="240"/>
      <c r="R139" s="240"/>
      <c r="S139" s="240">
        <v>0</v>
      </c>
      <c r="T139" s="240"/>
      <c r="U139" s="204">
        <f t="shared" si="59"/>
        <v>0</v>
      </c>
      <c r="V139" s="240"/>
      <c r="W139" s="240"/>
      <c r="X139" s="240"/>
      <c r="Y139" s="240"/>
      <c r="Z139" s="240"/>
      <c r="AA139" s="240"/>
      <c r="AB139" s="240"/>
      <c r="AC139" s="240"/>
      <c r="AD139" s="240"/>
      <c r="AE139" s="240"/>
      <c r="AF139" s="204">
        <f t="shared" si="60"/>
        <v>0</v>
      </c>
      <c r="AG139" s="204">
        <f t="shared" si="61"/>
        <v>0</v>
      </c>
      <c r="AH139" s="217"/>
      <c r="AI139" s="204">
        <f t="shared" si="62"/>
        <v>0</v>
      </c>
      <c r="AJ139" s="240"/>
      <c r="AK139" s="240"/>
      <c r="AM139" s="297">
        <f t="shared" si="63"/>
        <v>0</v>
      </c>
    </row>
    <row r="140" spans="4:39" s="76" customFormat="1" hidden="1">
      <c r="E140" s="72" t="s">
        <v>147</v>
      </c>
      <c r="F140" s="73"/>
      <c r="G140" s="73"/>
      <c r="H140" s="73" t="s">
        <v>163</v>
      </c>
      <c r="I140" s="74"/>
      <c r="J140" s="243" t="s">
        <v>296</v>
      </c>
      <c r="K140" s="239" t="s">
        <v>294</v>
      </c>
      <c r="L140" s="240"/>
      <c r="M140" s="240"/>
      <c r="N140" s="240"/>
      <c r="O140" s="240"/>
      <c r="P140" s="240">
        <f>Q140-O140</f>
        <v>0</v>
      </c>
      <c r="Q140" s="240"/>
      <c r="R140" s="240"/>
      <c r="S140" s="240">
        <v>0</v>
      </c>
      <c r="T140" s="240"/>
      <c r="U140" s="204">
        <f t="shared" si="59"/>
        <v>0</v>
      </c>
      <c r="V140" s="240"/>
      <c r="W140" s="240"/>
      <c r="X140" s="240"/>
      <c r="Y140" s="240"/>
      <c r="Z140" s="240"/>
      <c r="AA140" s="240"/>
      <c r="AB140" s="240"/>
      <c r="AC140" s="240"/>
      <c r="AD140" s="240"/>
      <c r="AE140" s="240"/>
      <c r="AF140" s="204">
        <f t="shared" si="60"/>
        <v>0</v>
      </c>
      <c r="AG140" s="204">
        <f t="shared" si="61"/>
        <v>0</v>
      </c>
      <c r="AH140" s="217"/>
      <c r="AI140" s="204">
        <f t="shared" si="62"/>
        <v>0</v>
      </c>
      <c r="AJ140" s="240"/>
      <c r="AK140" s="240"/>
      <c r="AM140" s="297">
        <f t="shared" si="63"/>
        <v>0</v>
      </c>
    </row>
    <row r="141" spans="4:39" s="43" customFormat="1">
      <c r="E141" s="64" t="s">
        <v>254</v>
      </c>
      <c r="F141" s="66"/>
      <c r="G141" s="66"/>
      <c r="H141" s="66"/>
      <c r="I141" s="67"/>
      <c r="J141" s="230" t="s">
        <v>113</v>
      </c>
      <c r="K141" s="231" t="s">
        <v>297</v>
      </c>
      <c r="L141" s="227">
        <f t="shared" ref="L141:AJ141" si="120">SUM(L142+L150)</f>
        <v>0</v>
      </c>
      <c r="M141" s="227">
        <f t="shared" si="120"/>
        <v>0</v>
      </c>
      <c r="N141" s="227">
        <f t="shared" si="120"/>
        <v>0</v>
      </c>
      <c r="O141" s="227">
        <f t="shared" si="120"/>
        <v>0</v>
      </c>
      <c r="P141" s="227">
        <f t="shared" si="120"/>
        <v>0</v>
      </c>
      <c r="Q141" s="227">
        <f t="shared" si="120"/>
        <v>0</v>
      </c>
      <c r="R141" s="227"/>
      <c r="S141" s="227">
        <f t="shared" si="120"/>
        <v>0</v>
      </c>
      <c r="T141" s="227">
        <f t="shared" si="120"/>
        <v>0</v>
      </c>
      <c r="U141" s="204">
        <f t="shared" si="59"/>
        <v>0</v>
      </c>
      <c r="V141" s="227">
        <f t="shared" si="120"/>
        <v>0</v>
      </c>
      <c r="W141" s="227">
        <f t="shared" si="120"/>
        <v>0</v>
      </c>
      <c r="X141" s="227"/>
      <c r="Y141" s="227">
        <f t="shared" si="120"/>
        <v>0</v>
      </c>
      <c r="Z141" s="227">
        <f t="shared" si="120"/>
        <v>0</v>
      </c>
      <c r="AA141" s="227">
        <f t="shared" si="120"/>
        <v>0</v>
      </c>
      <c r="AB141" s="227">
        <f t="shared" si="120"/>
        <v>0</v>
      </c>
      <c r="AC141" s="227">
        <f t="shared" si="120"/>
        <v>0</v>
      </c>
      <c r="AD141" s="227">
        <f t="shared" si="120"/>
        <v>0</v>
      </c>
      <c r="AE141" s="227">
        <f t="shared" si="120"/>
        <v>0</v>
      </c>
      <c r="AF141" s="204">
        <f t="shared" si="60"/>
        <v>0</v>
      </c>
      <c r="AG141" s="204">
        <f t="shared" si="61"/>
        <v>0</v>
      </c>
      <c r="AH141" s="217"/>
      <c r="AI141" s="204">
        <f t="shared" si="62"/>
        <v>0</v>
      </c>
      <c r="AJ141" s="227">
        <f t="shared" si="120"/>
        <v>0</v>
      </c>
      <c r="AK141" s="227">
        <f t="shared" ref="AK141" si="121">SUM(AK142+AK150)</f>
        <v>0</v>
      </c>
      <c r="AM141" s="297">
        <f t="shared" si="63"/>
        <v>0</v>
      </c>
    </row>
    <row r="142" spans="4:39" s="43" customFormat="1" hidden="1">
      <c r="E142" s="64" t="s">
        <v>254</v>
      </c>
      <c r="F142" s="66"/>
      <c r="G142" s="66"/>
      <c r="H142" s="66"/>
      <c r="I142" s="67"/>
      <c r="J142" s="251" t="s">
        <v>254</v>
      </c>
      <c r="K142" s="231" t="s">
        <v>298</v>
      </c>
      <c r="L142" s="227">
        <f t="shared" ref="L142:AE142" si="122">SUM(L143+L147)</f>
        <v>0</v>
      </c>
      <c r="M142" s="227">
        <f t="shared" si="122"/>
        <v>0</v>
      </c>
      <c r="N142" s="227">
        <f t="shared" si="122"/>
        <v>0</v>
      </c>
      <c r="O142" s="227">
        <f t="shared" si="122"/>
        <v>0</v>
      </c>
      <c r="P142" s="227">
        <f t="shared" si="122"/>
        <v>0</v>
      </c>
      <c r="Q142" s="227">
        <f t="shared" si="122"/>
        <v>0</v>
      </c>
      <c r="R142" s="227"/>
      <c r="S142" s="227">
        <f t="shared" si="122"/>
        <v>0</v>
      </c>
      <c r="T142" s="227">
        <f t="shared" si="122"/>
        <v>0</v>
      </c>
      <c r="U142" s="204">
        <f t="shared" si="59"/>
        <v>0</v>
      </c>
      <c r="V142" s="227">
        <f t="shared" si="122"/>
        <v>0</v>
      </c>
      <c r="W142" s="227">
        <f t="shared" si="122"/>
        <v>0</v>
      </c>
      <c r="X142" s="227"/>
      <c r="Y142" s="227">
        <f t="shared" si="122"/>
        <v>0</v>
      </c>
      <c r="Z142" s="227">
        <f t="shared" si="122"/>
        <v>0</v>
      </c>
      <c r="AA142" s="227">
        <f t="shared" si="122"/>
        <v>0</v>
      </c>
      <c r="AB142" s="227">
        <f t="shared" si="122"/>
        <v>0</v>
      </c>
      <c r="AC142" s="227">
        <f t="shared" si="122"/>
        <v>0</v>
      </c>
      <c r="AD142" s="227">
        <f t="shared" si="122"/>
        <v>0</v>
      </c>
      <c r="AE142" s="227">
        <f t="shared" si="122"/>
        <v>0</v>
      </c>
      <c r="AF142" s="204">
        <f t="shared" si="60"/>
        <v>0</v>
      </c>
      <c r="AG142" s="204">
        <f t="shared" si="61"/>
        <v>0</v>
      </c>
      <c r="AH142" s="217"/>
      <c r="AI142" s="204">
        <f t="shared" si="62"/>
        <v>0</v>
      </c>
      <c r="AJ142" s="227">
        <f t="shared" ref="AJ142" si="123">SUM(AJ143+AJ147)</f>
        <v>0</v>
      </c>
      <c r="AK142" s="227">
        <f t="shared" ref="AK142" si="124">SUM(AK143+AK147)</f>
        <v>0</v>
      </c>
      <c r="AM142" s="297">
        <f t="shared" si="63"/>
        <v>0</v>
      </c>
    </row>
    <row r="143" spans="4:39" s="43" customFormat="1" hidden="1">
      <c r="E143" s="64" t="s">
        <v>254</v>
      </c>
      <c r="F143" s="66"/>
      <c r="G143" s="66"/>
      <c r="H143" s="66"/>
      <c r="I143" s="67"/>
      <c r="J143" s="232" t="s">
        <v>299</v>
      </c>
      <c r="K143" s="233" t="s">
        <v>300</v>
      </c>
      <c r="L143" s="234">
        <f t="shared" ref="L143" si="125">SUM(L144)</f>
        <v>0</v>
      </c>
      <c r="M143" s="234">
        <f>SUM(M144)</f>
        <v>0</v>
      </c>
      <c r="N143" s="234">
        <f>SUM(N144)</f>
        <v>0</v>
      </c>
      <c r="O143" s="234">
        <f>SUM(O144)</f>
        <v>0</v>
      </c>
      <c r="P143" s="234">
        <f t="shared" ref="P143:AE143" si="126">SUM(P144)</f>
        <v>0</v>
      </c>
      <c r="Q143" s="234">
        <f>SUM(Q144)</f>
        <v>0</v>
      </c>
      <c r="R143" s="234"/>
      <c r="S143" s="234">
        <f t="shared" si="126"/>
        <v>0</v>
      </c>
      <c r="T143" s="234">
        <f t="shared" si="126"/>
        <v>0</v>
      </c>
      <c r="U143" s="204">
        <f t="shared" si="59"/>
        <v>0</v>
      </c>
      <c r="V143" s="234">
        <f t="shared" si="126"/>
        <v>0</v>
      </c>
      <c r="W143" s="234">
        <f t="shared" si="126"/>
        <v>0</v>
      </c>
      <c r="X143" s="234"/>
      <c r="Y143" s="234">
        <f t="shared" si="126"/>
        <v>0</v>
      </c>
      <c r="Z143" s="234">
        <f t="shared" si="126"/>
        <v>0</v>
      </c>
      <c r="AA143" s="234">
        <f t="shared" si="126"/>
        <v>0</v>
      </c>
      <c r="AB143" s="234">
        <f t="shared" si="126"/>
        <v>0</v>
      </c>
      <c r="AC143" s="234">
        <f t="shared" si="126"/>
        <v>0</v>
      </c>
      <c r="AD143" s="234">
        <f t="shared" si="126"/>
        <v>0</v>
      </c>
      <c r="AE143" s="234">
        <f t="shared" si="126"/>
        <v>0</v>
      </c>
      <c r="AF143" s="204">
        <f t="shared" si="60"/>
        <v>0</v>
      </c>
      <c r="AG143" s="204">
        <f t="shared" si="61"/>
        <v>0</v>
      </c>
      <c r="AH143" s="217"/>
      <c r="AI143" s="204">
        <f t="shared" si="62"/>
        <v>0</v>
      </c>
      <c r="AJ143" s="234">
        <f t="shared" ref="AJ143:AK143" si="127">SUM(AJ144)</f>
        <v>0</v>
      </c>
      <c r="AK143" s="234">
        <f t="shared" si="127"/>
        <v>0</v>
      </c>
      <c r="AM143" s="297">
        <f t="shared" si="63"/>
        <v>0</v>
      </c>
    </row>
    <row r="144" spans="4:39" s="71" customFormat="1" hidden="1">
      <c r="E144" s="68" t="s">
        <v>254</v>
      </c>
      <c r="F144" s="69"/>
      <c r="G144" s="69"/>
      <c r="H144" s="69"/>
      <c r="I144" s="70"/>
      <c r="J144" s="235" t="s">
        <v>301</v>
      </c>
      <c r="K144" s="236" t="s">
        <v>302</v>
      </c>
      <c r="L144" s="237">
        <f t="shared" ref="L144" si="128">SUM(L145:L146)</f>
        <v>0</v>
      </c>
      <c r="M144" s="237">
        <f t="shared" ref="M144:AE144" si="129">SUM(M145:M146)</f>
        <v>0</v>
      </c>
      <c r="N144" s="237">
        <f t="shared" si="129"/>
        <v>0</v>
      </c>
      <c r="O144" s="237">
        <f t="shared" si="129"/>
        <v>0</v>
      </c>
      <c r="P144" s="237">
        <f t="shared" si="129"/>
        <v>0</v>
      </c>
      <c r="Q144" s="237">
        <f t="shared" si="129"/>
        <v>0</v>
      </c>
      <c r="R144" s="237"/>
      <c r="S144" s="237">
        <f t="shared" si="129"/>
        <v>0</v>
      </c>
      <c r="T144" s="237">
        <f t="shared" si="129"/>
        <v>0</v>
      </c>
      <c r="U144" s="204">
        <f t="shared" si="59"/>
        <v>0</v>
      </c>
      <c r="V144" s="237">
        <f t="shared" si="129"/>
        <v>0</v>
      </c>
      <c r="W144" s="237">
        <f t="shared" si="129"/>
        <v>0</v>
      </c>
      <c r="X144" s="237"/>
      <c r="Y144" s="237">
        <f t="shared" si="129"/>
        <v>0</v>
      </c>
      <c r="Z144" s="237">
        <f t="shared" si="129"/>
        <v>0</v>
      </c>
      <c r="AA144" s="237">
        <f t="shared" si="129"/>
        <v>0</v>
      </c>
      <c r="AB144" s="237">
        <f t="shared" si="129"/>
        <v>0</v>
      </c>
      <c r="AC144" s="237">
        <f t="shared" si="129"/>
        <v>0</v>
      </c>
      <c r="AD144" s="237">
        <f t="shared" si="129"/>
        <v>0</v>
      </c>
      <c r="AE144" s="237">
        <f t="shared" si="129"/>
        <v>0</v>
      </c>
      <c r="AF144" s="204">
        <f t="shared" si="60"/>
        <v>0</v>
      </c>
      <c r="AG144" s="204">
        <f t="shared" si="61"/>
        <v>0</v>
      </c>
      <c r="AH144" s="217"/>
      <c r="AI144" s="204">
        <f t="shared" si="62"/>
        <v>0</v>
      </c>
      <c r="AJ144" s="237">
        <f t="shared" ref="AJ144" si="130">SUM(AJ145:AJ146)</f>
        <v>0</v>
      </c>
      <c r="AK144" s="237">
        <f t="shared" ref="AK144" si="131">SUM(AK145:AK146)</f>
        <v>0</v>
      </c>
      <c r="AM144" s="297">
        <f t="shared" si="63"/>
        <v>0</v>
      </c>
    </row>
    <row r="145" spans="5:39" s="76" customFormat="1" hidden="1">
      <c r="E145" s="72" t="s">
        <v>254</v>
      </c>
      <c r="F145" s="73"/>
      <c r="G145" s="73"/>
      <c r="H145" s="73"/>
      <c r="I145" s="74"/>
      <c r="J145" s="241" t="s">
        <v>303</v>
      </c>
      <c r="K145" s="239" t="s">
        <v>302</v>
      </c>
      <c r="L145" s="240"/>
      <c r="M145" s="240"/>
      <c r="N145" s="240"/>
      <c r="O145" s="240"/>
      <c r="P145" s="240">
        <f>Q145-O145</f>
        <v>0</v>
      </c>
      <c r="Q145" s="240"/>
      <c r="R145" s="240"/>
      <c r="S145" s="240"/>
      <c r="T145" s="240"/>
      <c r="U145" s="204">
        <f t="shared" si="59"/>
        <v>0</v>
      </c>
      <c r="V145" s="240"/>
      <c r="W145" s="240"/>
      <c r="X145" s="240"/>
      <c r="Y145" s="240"/>
      <c r="Z145" s="240"/>
      <c r="AA145" s="240"/>
      <c r="AB145" s="240"/>
      <c r="AC145" s="240"/>
      <c r="AD145" s="240"/>
      <c r="AE145" s="240"/>
      <c r="AF145" s="204">
        <f t="shared" si="60"/>
        <v>0</v>
      </c>
      <c r="AG145" s="204">
        <f t="shared" si="61"/>
        <v>0</v>
      </c>
      <c r="AH145" s="217"/>
      <c r="AI145" s="204">
        <f t="shared" si="62"/>
        <v>0</v>
      </c>
      <c r="AJ145" s="240"/>
      <c r="AK145" s="240"/>
      <c r="AM145" s="297">
        <f t="shared" si="63"/>
        <v>0</v>
      </c>
    </row>
    <row r="146" spans="5:39" s="76" customFormat="1" hidden="1">
      <c r="E146" s="72" t="s">
        <v>254</v>
      </c>
      <c r="F146" s="73"/>
      <c r="G146" s="73"/>
      <c r="H146" s="73"/>
      <c r="I146" s="74"/>
      <c r="J146" s="241" t="s">
        <v>303</v>
      </c>
      <c r="K146" s="239" t="s">
        <v>302</v>
      </c>
      <c r="L146" s="240"/>
      <c r="M146" s="240"/>
      <c r="N146" s="240"/>
      <c r="O146" s="240"/>
      <c r="P146" s="240">
        <f>Q146-O146</f>
        <v>0</v>
      </c>
      <c r="Q146" s="240"/>
      <c r="R146" s="240"/>
      <c r="S146" s="240"/>
      <c r="T146" s="240"/>
      <c r="U146" s="204">
        <f t="shared" si="59"/>
        <v>0</v>
      </c>
      <c r="V146" s="240"/>
      <c r="W146" s="240"/>
      <c r="X146" s="240"/>
      <c r="Y146" s="240"/>
      <c r="Z146" s="240"/>
      <c r="AA146" s="240"/>
      <c r="AB146" s="240"/>
      <c r="AC146" s="240"/>
      <c r="AD146" s="240"/>
      <c r="AE146" s="240"/>
      <c r="AF146" s="204">
        <f t="shared" si="60"/>
        <v>0</v>
      </c>
      <c r="AG146" s="204">
        <f t="shared" si="61"/>
        <v>0</v>
      </c>
      <c r="AH146" s="217"/>
      <c r="AI146" s="204">
        <f t="shared" si="62"/>
        <v>0</v>
      </c>
      <c r="AJ146" s="240"/>
      <c r="AK146" s="240"/>
      <c r="AM146" s="297">
        <f t="shared" si="63"/>
        <v>0</v>
      </c>
    </row>
    <row r="147" spans="5:39" s="43" customFormat="1" hidden="1">
      <c r="E147" s="64" t="s">
        <v>254</v>
      </c>
      <c r="F147" s="66"/>
      <c r="G147" s="66"/>
      <c r="H147" s="66"/>
      <c r="I147" s="67"/>
      <c r="J147" s="232" t="s">
        <v>304</v>
      </c>
      <c r="K147" s="233" t="s">
        <v>305</v>
      </c>
      <c r="L147" s="234">
        <f t="shared" ref="L147" si="132">SUM(L148)</f>
        <v>0</v>
      </c>
      <c r="M147" s="234">
        <f>SUM(M148)</f>
        <v>0</v>
      </c>
      <c r="N147" s="234">
        <f>SUM(N148)</f>
        <v>0</v>
      </c>
      <c r="O147" s="234">
        <f>SUM(O148)</f>
        <v>0</v>
      </c>
      <c r="P147" s="234">
        <f t="shared" ref="P147:AE147" si="133">SUM(P148)</f>
        <v>0</v>
      </c>
      <c r="Q147" s="234">
        <f>SUM(Q148)</f>
        <v>0</v>
      </c>
      <c r="R147" s="234"/>
      <c r="S147" s="234">
        <f t="shared" si="133"/>
        <v>0</v>
      </c>
      <c r="T147" s="234">
        <f t="shared" si="133"/>
        <v>0</v>
      </c>
      <c r="U147" s="204">
        <f t="shared" ref="U147:U176" si="134">SUM(S147:T147)</f>
        <v>0</v>
      </c>
      <c r="V147" s="234">
        <f t="shared" si="133"/>
        <v>0</v>
      </c>
      <c r="W147" s="234">
        <f t="shared" si="133"/>
        <v>0</v>
      </c>
      <c r="X147" s="234"/>
      <c r="Y147" s="234">
        <f t="shared" si="133"/>
        <v>0</v>
      </c>
      <c r="Z147" s="234">
        <f t="shared" si="133"/>
        <v>0</v>
      </c>
      <c r="AA147" s="234">
        <f t="shared" si="133"/>
        <v>0</v>
      </c>
      <c r="AB147" s="234">
        <f t="shared" si="133"/>
        <v>0</v>
      </c>
      <c r="AC147" s="234">
        <f t="shared" si="133"/>
        <v>0</v>
      </c>
      <c r="AD147" s="234">
        <f t="shared" si="133"/>
        <v>0</v>
      </c>
      <c r="AE147" s="234">
        <f t="shared" si="133"/>
        <v>0</v>
      </c>
      <c r="AF147" s="204">
        <f t="shared" ref="AF147:AF176" si="135">SUM(V147:AE147)</f>
        <v>0</v>
      </c>
      <c r="AG147" s="204">
        <f t="shared" ref="AG147:AG176" si="136">SUM(U147+AF147)</f>
        <v>0</v>
      </c>
      <c r="AH147" s="217"/>
      <c r="AI147" s="204">
        <f t="shared" ref="AI147:AI176" si="137">SUM(AG147:AH147)</f>
        <v>0</v>
      </c>
      <c r="AJ147" s="234">
        <f t="shared" ref="AJ147:AK147" si="138">SUM(AJ148)</f>
        <v>0</v>
      </c>
      <c r="AK147" s="234">
        <f t="shared" si="138"/>
        <v>0</v>
      </c>
      <c r="AM147" s="297">
        <f t="shared" ref="AM147:AM176" si="139">SUM(S147+AF147)</f>
        <v>0</v>
      </c>
    </row>
    <row r="148" spans="5:39" s="71" customFormat="1" hidden="1">
      <c r="E148" s="68" t="s">
        <v>254</v>
      </c>
      <c r="F148" s="69"/>
      <c r="G148" s="69"/>
      <c r="H148" s="69"/>
      <c r="I148" s="70"/>
      <c r="J148" s="235" t="s">
        <v>306</v>
      </c>
      <c r="K148" s="236" t="s">
        <v>307</v>
      </c>
      <c r="L148" s="237">
        <f t="shared" ref="L148" si="140">SUM(L149:L149)</f>
        <v>0</v>
      </c>
      <c r="M148" s="237">
        <f>SUM(M149:M149)</f>
        <v>0</v>
      </c>
      <c r="N148" s="237">
        <f>SUM(N149:N149)</f>
        <v>0</v>
      </c>
      <c r="O148" s="237">
        <f>SUM(O149:O149)</f>
        <v>0</v>
      </c>
      <c r="P148" s="237">
        <f t="shared" ref="P148:AK148" si="141">SUM(P149:P149)</f>
        <v>0</v>
      </c>
      <c r="Q148" s="237">
        <f>SUM(Q149:Q149)</f>
        <v>0</v>
      </c>
      <c r="R148" s="237"/>
      <c r="S148" s="237">
        <f t="shared" si="141"/>
        <v>0</v>
      </c>
      <c r="T148" s="237">
        <f t="shared" si="141"/>
        <v>0</v>
      </c>
      <c r="U148" s="204">
        <f t="shared" si="134"/>
        <v>0</v>
      </c>
      <c r="V148" s="237">
        <f t="shared" si="141"/>
        <v>0</v>
      </c>
      <c r="W148" s="237">
        <f t="shared" si="141"/>
        <v>0</v>
      </c>
      <c r="X148" s="237"/>
      <c r="Y148" s="237">
        <f t="shared" si="141"/>
        <v>0</v>
      </c>
      <c r="Z148" s="237">
        <f t="shared" si="141"/>
        <v>0</v>
      </c>
      <c r="AA148" s="237">
        <f t="shared" si="141"/>
        <v>0</v>
      </c>
      <c r="AB148" s="237">
        <f t="shared" si="141"/>
        <v>0</v>
      </c>
      <c r="AC148" s="237">
        <f t="shared" si="141"/>
        <v>0</v>
      </c>
      <c r="AD148" s="237">
        <f t="shared" si="141"/>
        <v>0</v>
      </c>
      <c r="AE148" s="237">
        <f t="shared" si="141"/>
        <v>0</v>
      </c>
      <c r="AF148" s="204">
        <f t="shared" si="135"/>
        <v>0</v>
      </c>
      <c r="AG148" s="204">
        <f t="shared" si="136"/>
        <v>0</v>
      </c>
      <c r="AH148" s="217"/>
      <c r="AI148" s="204">
        <f t="shared" si="137"/>
        <v>0</v>
      </c>
      <c r="AJ148" s="237">
        <f t="shared" si="141"/>
        <v>0</v>
      </c>
      <c r="AK148" s="237">
        <f t="shared" si="141"/>
        <v>0</v>
      </c>
      <c r="AM148" s="297">
        <f t="shared" si="139"/>
        <v>0</v>
      </c>
    </row>
    <row r="149" spans="5:39" s="76" customFormat="1" hidden="1">
      <c r="E149" s="72" t="s">
        <v>254</v>
      </c>
      <c r="F149" s="73"/>
      <c r="G149" s="73"/>
      <c r="H149" s="73"/>
      <c r="I149" s="74"/>
      <c r="J149" s="241" t="s">
        <v>308</v>
      </c>
      <c r="K149" s="239" t="s">
        <v>309</v>
      </c>
      <c r="L149" s="240"/>
      <c r="M149" s="240"/>
      <c r="N149" s="240"/>
      <c r="O149" s="240"/>
      <c r="P149" s="240">
        <f>Q149-O149</f>
        <v>0</v>
      </c>
      <c r="Q149" s="240"/>
      <c r="R149" s="240"/>
      <c r="S149" s="240"/>
      <c r="T149" s="240"/>
      <c r="U149" s="204">
        <f t="shared" si="134"/>
        <v>0</v>
      </c>
      <c r="V149" s="240"/>
      <c r="W149" s="240"/>
      <c r="X149" s="240"/>
      <c r="Y149" s="240"/>
      <c r="Z149" s="240"/>
      <c r="AA149" s="240"/>
      <c r="AB149" s="240"/>
      <c r="AC149" s="240"/>
      <c r="AD149" s="240"/>
      <c r="AE149" s="240"/>
      <c r="AF149" s="204">
        <f t="shared" si="135"/>
        <v>0</v>
      </c>
      <c r="AG149" s="204">
        <f t="shared" si="136"/>
        <v>0</v>
      </c>
      <c r="AH149" s="217"/>
      <c r="AI149" s="204">
        <f t="shared" si="137"/>
        <v>0</v>
      </c>
      <c r="AJ149" s="240"/>
      <c r="AK149" s="240"/>
      <c r="AM149" s="297">
        <f t="shared" si="139"/>
        <v>0</v>
      </c>
    </row>
    <row r="150" spans="5:39" s="43" customFormat="1" hidden="1">
      <c r="E150" s="64" t="s">
        <v>254</v>
      </c>
      <c r="F150" s="66"/>
      <c r="G150" s="66"/>
      <c r="H150" s="66"/>
      <c r="I150" s="67"/>
      <c r="J150" s="230" t="s">
        <v>310</v>
      </c>
      <c r="K150" s="231" t="s">
        <v>311</v>
      </c>
      <c r="L150" s="227">
        <f t="shared" ref="L150:AE150" si="142">SUM(L151+L155+L157)</f>
        <v>0</v>
      </c>
      <c r="M150" s="227">
        <f t="shared" si="142"/>
        <v>0</v>
      </c>
      <c r="N150" s="227">
        <f t="shared" si="142"/>
        <v>0</v>
      </c>
      <c r="O150" s="227">
        <f t="shared" si="142"/>
        <v>0</v>
      </c>
      <c r="P150" s="227">
        <f t="shared" si="142"/>
        <v>0</v>
      </c>
      <c r="Q150" s="227">
        <f t="shared" si="142"/>
        <v>0</v>
      </c>
      <c r="R150" s="227"/>
      <c r="S150" s="227">
        <f t="shared" si="142"/>
        <v>0</v>
      </c>
      <c r="T150" s="227">
        <f t="shared" si="142"/>
        <v>0</v>
      </c>
      <c r="U150" s="204">
        <f t="shared" si="134"/>
        <v>0</v>
      </c>
      <c r="V150" s="227">
        <f t="shared" si="142"/>
        <v>0</v>
      </c>
      <c r="W150" s="227">
        <f t="shared" si="142"/>
        <v>0</v>
      </c>
      <c r="X150" s="227"/>
      <c r="Y150" s="227">
        <f t="shared" si="142"/>
        <v>0</v>
      </c>
      <c r="Z150" s="227">
        <f t="shared" si="142"/>
        <v>0</v>
      </c>
      <c r="AA150" s="227">
        <f t="shared" si="142"/>
        <v>0</v>
      </c>
      <c r="AB150" s="227">
        <f t="shared" si="142"/>
        <v>0</v>
      </c>
      <c r="AC150" s="227">
        <f t="shared" si="142"/>
        <v>0</v>
      </c>
      <c r="AD150" s="227">
        <f t="shared" si="142"/>
        <v>0</v>
      </c>
      <c r="AE150" s="227">
        <f t="shared" si="142"/>
        <v>0</v>
      </c>
      <c r="AF150" s="204">
        <f t="shared" si="135"/>
        <v>0</v>
      </c>
      <c r="AG150" s="204">
        <f t="shared" si="136"/>
        <v>0</v>
      </c>
      <c r="AH150" s="217"/>
      <c r="AI150" s="204">
        <f t="shared" si="137"/>
        <v>0</v>
      </c>
      <c r="AJ150" s="227">
        <f t="shared" ref="AJ150" si="143">SUM(AJ151+AJ155+AJ157)</f>
        <v>0</v>
      </c>
      <c r="AK150" s="227">
        <f t="shared" ref="AK150" si="144">SUM(AK151+AK155+AK157)</f>
        <v>0</v>
      </c>
      <c r="AM150" s="297">
        <f t="shared" si="139"/>
        <v>0</v>
      </c>
    </row>
    <row r="151" spans="5:39" s="43" customFormat="1" hidden="1">
      <c r="E151" s="64" t="s">
        <v>254</v>
      </c>
      <c r="F151" s="66"/>
      <c r="G151" s="66"/>
      <c r="H151" s="66"/>
      <c r="I151" s="67"/>
      <c r="J151" s="232" t="s">
        <v>312</v>
      </c>
      <c r="K151" s="233" t="s">
        <v>313</v>
      </c>
      <c r="L151" s="234">
        <f t="shared" ref="L151" si="145">SUM(L152:L154)</f>
        <v>0</v>
      </c>
      <c r="M151" s="234">
        <f t="shared" ref="M151:AE151" si="146">SUM(M152:M154)</f>
        <v>0</v>
      </c>
      <c r="N151" s="234">
        <f t="shared" si="146"/>
        <v>0</v>
      </c>
      <c r="O151" s="234">
        <f t="shared" si="146"/>
        <v>0</v>
      </c>
      <c r="P151" s="234">
        <f t="shared" si="146"/>
        <v>0</v>
      </c>
      <c r="Q151" s="234">
        <f t="shared" si="146"/>
        <v>0</v>
      </c>
      <c r="R151" s="234"/>
      <c r="S151" s="234">
        <f t="shared" si="146"/>
        <v>0</v>
      </c>
      <c r="T151" s="234">
        <f t="shared" si="146"/>
        <v>0</v>
      </c>
      <c r="U151" s="204">
        <f t="shared" si="134"/>
        <v>0</v>
      </c>
      <c r="V151" s="234">
        <f t="shared" si="146"/>
        <v>0</v>
      </c>
      <c r="W151" s="234">
        <f t="shared" si="146"/>
        <v>0</v>
      </c>
      <c r="X151" s="234"/>
      <c r="Y151" s="234">
        <f t="shared" si="146"/>
        <v>0</v>
      </c>
      <c r="Z151" s="234">
        <f t="shared" si="146"/>
        <v>0</v>
      </c>
      <c r="AA151" s="234">
        <f t="shared" si="146"/>
        <v>0</v>
      </c>
      <c r="AB151" s="234">
        <f t="shared" si="146"/>
        <v>0</v>
      </c>
      <c r="AC151" s="234">
        <f t="shared" si="146"/>
        <v>0</v>
      </c>
      <c r="AD151" s="234">
        <f t="shared" si="146"/>
        <v>0</v>
      </c>
      <c r="AE151" s="234">
        <f t="shared" si="146"/>
        <v>0</v>
      </c>
      <c r="AF151" s="204">
        <f t="shared" si="135"/>
        <v>0</v>
      </c>
      <c r="AG151" s="204">
        <f t="shared" si="136"/>
        <v>0</v>
      </c>
      <c r="AH151" s="217"/>
      <c r="AI151" s="204">
        <f t="shared" si="137"/>
        <v>0</v>
      </c>
      <c r="AJ151" s="234">
        <f t="shared" ref="AJ151" si="147">SUM(AJ152:AJ154)</f>
        <v>0</v>
      </c>
      <c r="AK151" s="234">
        <f t="shared" ref="AK151" si="148">SUM(AK152:AK154)</f>
        <v>0</v>
      </c>
      <c r="AM151" s="297">
        <f t="shared" si="139"/>
        <v>0</v>
      </c>
    </row>
    <row r="152" spans="5:39" s="76" customFormat="1" hidden="1">
      <c r="E152" s="72" t="s">
        <v>254</v>
      </c>
      <c r="F152" s="73"/>
      <c r="G152" s="73"/>
      <c r="H152" s="73"/>
      <c r="I152" s="74"/>
      <c r="J152" s="241" t="s">
        <v>314</v>
      </c>
      <c r="K152" s="239" t="s">
        <v>315</v>
      </c>
      <c r="L152" s="240"/>
      <c r="M152" s="240"/>
      <c r="N152" s="240"/>
      <c r="O152" s="240"/>
      <c r="P152" s="240">
        <f>Q152-O152</f>
        <v>0</v>
      </c>
      <c r="Q152" s="240"/>
      <c r="R152" s="240"/>
      <c r="S152" s="240"/>
      <c r="T152" s="240"/>
      <c r="U152" s="204">
        <f t="shared" si="134"/>
        <v>0</v>
      </c>
      <c r="V152" s="240"/>
      <c r="W152" s="240"/>
      <c r="X152" s="240"/>
      <c r="Y152" s="240"/>
      <c r="Z152" s="240"/>
      <c r="AA152" s="240"/>
      <c r="AB152" s="240"/>
      <c r="AC152" s="240"/>
      <c r="AD152" s="240"/>
      <c r="AE152" s="240"/>
      <c r="AF152" s="204">
        <f t="shared" si="135"/>
        <v>0</v>
      </c>
      <c r="AG152" s="204">
        <f t="shared" si="136"/>
        <v>0</v>
      </c>
      <c r="AH152" s="217"/>
      <c r="AI152" s="204">
        <f t="shared" si="137"/>
        <v>0</v>
      </c>
      <c r="AJ152" s="240"/>
      <c r="AK152" s="240"/>
      <c r="AM152" s="297">
        <f t="shared" si="139"/>
        <v>0</v>
      </c>
    </row>
    <row r="153" spans="5:39" s="76" customFormat="1" hidden="1">
      <c r="E153" s="72" t="s">
        <v>254</v>
      </c>
      <c r="F153" s="73"/>
      <c r="G153" s="73"/>
      <c r="H153" s="73"/>
      <c r="I153" s="74"/>
      <c r="J153" s="241" t="s">
        <v>316</v>
      </c>
      <c r="K153" s="239" t="s">
        <v>317</v>
      </c>
      <c r="L153" s="240"/>
      <c r="M153" s="240"/>
      <c r="N153" s="240"/>
      <c r="O153" s="240"/>
      <c r="P153" s="240">
        <f>Q153-O153</f>
        <v>0</v>
      </c>
      <c r="Q153" s="240"/>
      <c r="R153" s="240"/>
      <c r="S153" s="240"/>
      <c r="T153" s="240"/>
      <c r="U153" s="204">
        <f t="shared" si="134"/>
        <v>0</v>
      </c>
      <c r="V153" s="240"/>
      <c r="W153" s="240"/>
      <c r="X153" s="240"/>
      <c r="Y153" s="240"/>
      <c r="Z153" s="240"/>
      <c r="AA153" s="240"/>
      <c r="AB153" s="240"/>
      <c r="AC153" s="240"/>
      <c r="AD153" s="240"/>
      <c r="AE153" s="240"/>
      <c r="AF153" s="204">
        <f t="shared" si="135"/>
        <v>0</v>
      </c>
      <c r="AG153" s="204">
        <f t="shared" si="136"/>
        <v>0</v>
      </c>
      <c r="AH153" s="217"/>
      <c r="AI153" s="204">
        <f t="shared" si="137"/>
        <v>0</v>
      </c>
      <c r="AJ153" s="240"/>
      <c r="AK153" s="240"/>
      <c r="AM153" s="297">
        <f t="shared" si="139"/>
        <v>0</v>
      </c>
    </row>
    <row r="154" spans="5:39" s="76" customFormat="1" hidden="1">
      <c r="E154" s="72" t="s">
        <v>254</v>
      </c>
      <c r="F154" s="73"/>
      <c r="G154" s="73"/>
      <c r="H154" s="73"/>
      <c r="I154" s="74"/>
      <c r="J154" s="241" t="s">
        <v>318</v>
      </c>
      <c r="K154" s="239" t="s">
        <v>319</v>
      </c>
      <c r="L154" s="240"/>
      <c r="M154" s="240"/>
      <c r="N154" s="240"/>
      <c r="O154" s="240"/>
      <c r="P154" s="240">
        <f>Q154-O154</f>
        <v>0</v>
      </c>
      <c r="Q154" s="240"/>
      <c r="R154" s="240"/>
      <c r="S154" s="240"/>
      <c r="T154" s="240"/>
      <c r="U154" s="204">
        <f t="shared" si="134"/>
        <v>0</v>
      </c>
      <c r="V154" s="240"/>
      <c r="W154" s="240"/>
      <c r="X154" s="240"/>
      <c r="Y154" s="240"/>
      <c r="Z154" s="240"/>
      <c r="AA154" s="240"/>
      <c r="AB154" s="240"/>
      <c r="AC154" s="240"/>
      <c r="AD154" s="240"/>
      <c r="AE154" s="240"/>
      <c r="AF154" s="204">
        <f t="shared" si="135"/>
        <v>0</v>
      </c>
      <c r="AG154" s="204">
        <f t="shared" si="136"/>
        <v>0</v>
      </c>
      <c r="AH154" s="217"/>
      <c r="AI154" s="204">
        <f t="shared" si="137"/>
        <v>0</v>
      </c>
      <c r="AJ154" s="240"/>
      <c r="AK154" s="240"/>
      <c r="AM154" s="297">
        <f t="shared" si="139"/>
        <v>0</v>
      </c>
    </row>
    <row r="155" spans="5:39" s="83" customFormat="1" ht="15.75" hidden="1">
      <c r="E155" s="72" t="s">
        <v>254</v>
      </c>
      <c r="F155" s="66"/>
      <c r="G155" s="66"/>
      <c r="H155" s="66"/>
      <c r="I155" s="67"/>
      <c r="J155" s="232" t="s">
        <v>320</v>
      </c>
      <c r="K155" s="252" t="s">
        <v>321</v>
      </c>
      <c r="L155" s="234">
        <f t="shared" ref="L155:AK157" si="149">SUM(L156)</f>
        <v>0</v>
      </c>
      <c r="M155" s="234">
        <f t="shared" si="149"/>
        <v>0</v>
      </c>
      <c r="N155" s="234">
        <f t="shared" si="149"/>
        <v>0</v>
      </c>
      <c r="O155" s="234">
        <f t="shared" si="149"/>
        <v>0</v>
      </c>
      <c r="P155" s="234">
        <f t="shared" si="149"/>
        <v>0</v>
      </c>
      <c r="Q155" s="234">
        <f t="shared" si="149"/>
        <v>0</v>
      </c>
      <c r="R155" s="234"/>
      <c r="S155" s="234">
        <f t="shared" si="149"/>
        <v>0</v>
      </c>
      <c r="T155" s="234">
        <f t="shared" si="149"/>
        <v>0</v>
      </c>
      <c r="U155" s="204">
        <f t="shared" si="134"/>
        <v>0</v>
      </c>
      <c r="V155" s="234">
        <f t="shared" si="149"/>
        <v>0</v>
      </c>
      <c r="W155" s="234">
        <f t="shared" si="149"/>
        <v>0</v>
      </c>
      <c r="X155" s="234"/>
      <c r="Y155" s="234">
        <f t="shared" si="149"/>
        <v>0</v>
      </c>
      <c r="Z155" s="234">
        <f t="shared" si="149"/>
        <v>0</v>
      </c>
      <c r="AA155" s="234">
        <f t="shared" si="149"/>
        <v>0</v>
      </c>
      <c r="AB155" s="234">
        <f t="shared" si="149"/>
        <v>0</v>
      </c>
      <c r="AC155" s="234">
        <f t="shared" si="149"/>
        <v>0</v>
      </c>
      <c r="AD155" s="234">
        <f t="shared" si="149"/>
        <v>0</v>
      </c>
      <c r="AE155" s="234">
        <f t="shared" si="149"/>
        <v>0</v>
      </c>
      <c r="AF155" s="204">
        <f t="shared" si="135"/>
        <v>0</v>
      </c>
      <c r="AG155" s="204">
        <f t="shared" si="136"/>
        <v>0</v>
      </c>
      <c r="AH155" s="217"/>
      <c r="AI155" s="204">
        <f t="shared" si="137"/>
        <v>0</v>
      </c>
      <c r="AJ155" s="234">
        <f t="shared" si="149"/>
        <v>0</v>
      </c>
      <c r="AK155" s="234">
        <f t="shared" si="149"/>
        <v>0</v>
      </c>
      <c r="AM155" s="297">
        <f t="shared" si="139"/>
        <v>0</v>
      </c>
    </row>
    <row r="156" spans="5:39" s="84" customFormat="1" ht="15.75" hidden="1">
      <c r="E156" s="72" t="s">
        <v>254</v>
      </c>
      <c r="F156" s="66"/>
      <c r="G156" s="66"/>
      <c r="H156" s="66"/>
      <c r="I156" s="67"/>
      <c r="J156" s="241" t="s">
        <v>322</v>
      </c>
      <c r="K156" s="253" t="s">
        <v>83</v>
      </c>
      <c r="L156" s="240"/>
      <c r="M156" s="240"/>
      <c r="N156" s="240"/>
      <c r="O156" s="240"/>
      <c r="P156" s="240">
        <v>0</v>
      </c>
      <c r="Q156" s="240"/>
      <c r="R156" s="240"/>
      <c r="S156" s="240"/>
      <c r="T156" s="240"/>
      <c r="U156" s="204">
        <f t="shared" si="134"/>
        <v>0</v>
      </c>
      <c r="V156" s="240"/>
      <c r="W156" s="240"/>
      <c r="X156" s="240"/>
      <c r="Y156" s="240"/>
      <c r="Z156" s="240"/>
      <c r="AA156" s="240"/>
      <c r="AB156" s="240"/>
      <c r="AC156" s="240"/>
      <c r="AD156" s="240"/>
      <c r="AE156" s="240"/>
      <c r="AF156" s="204">
        <f t="shared" si="135"/>
        <v>0</v>
      </c>
      <c r="AG156" s="204">
        <f t="shared" si="136"/>
        <v>0</v>
      </c>
      <c r="AH156" s="217"/>
      <c r="AI156" s="204">
        <f t="shared" si="137"/>
        <v>0</v>
      </c>
      <c r="AJ156" s="240"/>
      <c r="AK156" s="240"/>
      <c r="AM156" s="297">
        <f t="shared" si="139"/>
        <v>0</v>
      </c>
    </row>
    <row r="157" spans="5:39" s="83" customFormat="1" ht="15.75" hidden="1">
      <c r="E157" s="72" t="s">
        <v>254</v>
      </c>
      <c r="F157" s="66"/>
      <c r="G157" s="66"/>
      <c r="H157" s="66"/>
      <c r="I157" s="67"/>
      <c r="J157" s="232" t="s">
        <v>323</v>
      </c>
      <c r="K157" s="252" t="s">
        <v>324</v>
      </c>
      <c r="L157" s="234">
        <f t="shared" si="149"/>
        <v>0</v>
      </c>
      <c r="M157" s="234">
        <f t="shared" si="149"/>
        <v>0</v>
      </c>
      <c r="N157" s="234">
        <f t="shared" si="149"/>
        <v>0</v>
      </c>
      <c r="O157" s="234">
        <f t="shared" si="149"/>
        <v>0</v>
      </c>
      <c r="P157" s="234">
        <f t="shared" si="149"/>
        <v>0</v>
      </c>
      <c r="Q157" s="234">
        <f t="shared" si="149"/>
        <v>0</v>
      </c>
      <c r="R157" s="234"/>
      <c r="S157" s="234">
        <f t="shared" si="149"/>
        <v>0</v>
      </c>
      <c r="T157" s="234">
        <f t="shared" si="149"/>
        <v>0</v>
      </c>
      <c r="U157" s="204">
        <f t="shared" si="134"/>
        <v>0</v>
      </c>
      <c r="V157" s="234">
        <f t="shared" si="149"/>
        <v>0</v>
      </c>
      <c r="W157" s="234">
        <f t="shared" si="149"/>
        <v>0</v>
      </c>
      <c r="X157" s="234"/>
      <c r="Y157" s="234">
        <f t="shared" si="149"/>
        <v>0</v>
      </c>
      <c r="Z157" s="234">
        <f t="shared" si="149"/>
        <v>0</v>
      </c>
      <c r="AA157" s="234">
        <f t="shared" si="149"/>
        <v>0</v>
      </c>
      <c r="AB157" s="234">
        <f t="shared" si="149"/>
        <v>0</v>
      </c>
      <c r="AC157" s="234">
        <f t="shared" si="149"/>
        <v>0</v>
      </c>
      <c r="AD157" s="234">
        <f t="shared" si="149"/>
        <v>0</v>
      </c>
      <c r="AE157" s="234">
        <f t="shared" si="149"/>
        <v>0</v>
      </c>
      <c r="AF157" s="204">
        <f t="shared" si="135"/>
        <v>0</v>
      </c>
      <c r="AG157" s="204">
        <f t="shared" si="136"/>
        <v>0</v>
      </c>
      <c r="AH157" s="217"/>
      <c r="AI157" s="204">
        <f t="shared" si="137"/>
        <v>0</v>
      </c>
      <c r="AJ157" s="234">
        <f t="shared" ref="AJ157:AK157" si="150">SUM(AJ158)</f>
        <v>0</v>
      </c>
      <c r="AK157" s="234">
        <f t="shared" si="150"/>
        <v>0</v>
      </c>
      <c r="AM157" s="297">
        <f t="shared" si="139"/>
        <v>0</v>
      </c>
    </row>
    <row r="158" spans="5:39" s="84" customFormat="1" ht="15.75" hidden="1">
      <c r="E158" s="72" t="s">
        <v>254</v>
      </c>
      <c r="F158" s="66"/>
      <c r="G158" s="66"/>
      <c r="H158" s="66"/>
      <c r="I158" s="67"/>
      <c r="J158" s="241" t="s">
        <v>325</v>
      </c>
      <c r="K158" s="253" t="s">
        <v>326</v>
      </c>
      <c r="L158" s="240"/>
      <c r="M158" s="240"/>
      <c r="N158" s="240"/>
      <c r="O158" s="240"/>
      <c r="P158" s="240">
        <v>0</v>
      </c>
      <c r="Q158" s="240"/>
      <c r="R158" s="240"/>
      <c r="S158" s="240"/>
      <c r="T158" s="240"/>
      <c r="U158" s="204">
        <f t="shared" si="134"/>
        <v>0</v>
      </c>
      <c r="V158" s="240"/>
      <c r="W158" s="240"/>
      <c r="X158" s="240"/>
      <c r="Y158" s="240"/>
      <c r="Z158" s="240"/>
      <c r="AA158" s="240"/>
      <c r="AB158" s="240"/>
      <c r="AC158" s="240"/>
      <c r="AD158" s="240"/>
      <c r="AE158" s="240"/>
      <c r="AF158" s="204">
        <f t="shared" si="135"/>
        <v>0</v>
      </c>
      <c r="AG158" s="204">
        <f t="shared" si="136"/>
        <v>0</v>
      </c>
      <c r="AH158" s="217"/>
      <c r="AI158" s="204">
        <f t="shared" si="137"/>
        <v>0</v>
      </c>
      <c r="AJ158" s="240"/>
      <c r="AK158" s="240"/>
      <c r="AM158" s="297">
        <f t="shared" si="139"/>
        <v>0</v>
      </c>
    </row>
    <row r="159" spans="5:39" s="85" customFormat="1" ht="15.75">
      <c r="E159" s="50"/>
      <c r="F159" s="50"/>
      <c r="G159" s="50"/>
      <c r="H159" s="50"/>
      <c r="I159" s="50"/>
      <c r="J159" s="254" t="s">
        <v>327</v>
      </c>
      <c r="K159" s="255"/>
      <c r="L159" s="256"/>
      <c r="M159" s="257"/>
      <c r="N159" s="257"/>
      <c r="O159" s="257"/>
      <c r="P159" s="257"/>
      <c r="Q159" s="257"/>
      <c r="R159" s="258"/>
      <c r="S159" s="256"/>
      <c r="T159" s="256"/>
      <c r="U159" s="204"/>
      <c r="V159" s="256"/>
      <c r="W159" s="256"/>
      <c r="X159" s="256"/>
      <c r="Y159" s="256"/>
      <c r="Z159" s="256"/>
      <c r="AA159" s="256"/>
      <c r="AB159" s="256"/>
      <c r="AC159" s="256"/>
      <c r="AD159" s="256"/>
      <c r="AE159" s="256"/>
      <c r="AF159" s="204"/>
      <c r="AG159" s="204"/>
      <c r="AH159" s="217"/>
      <c r="AI159" s="204"/>
      <c r="AJ159" s="256"/>
      <c r="AK159" s="256"/>
      <c r="AM159" s="297">
        <f t="shared" si="139"/>
        <v>0</v>
      </c>
    </row>
    <row r="160" spans="5:39">
      <c r="E160" s="64"/>
      <c r="F160" s="66"/>
      <c r="G160" s="66"/>
      <c r="H160" s="66"/>
      <c r="I160" s="67"/>
      <c r="J160" s="259" t="s">
        <v>112</v>
      </c>
      <c r="K160" s="260" t="s">
        <v>328</v>
      </c>
      <c r="L160" s="261">
        <f t="shared" ref="L160" si="151">L17</f>
        <v>0</v>
      </c>
      <c r="M160" s="261">
        <f>M17</f>
        <v>0</v>
      </c>
      <c r="N160" s="261">
        <f>N17</f>
        <v>0</v>
      </c>
      <c r="O160" s="261">
        <f>O17</f>
        <v>0</v>
      </c>
      <c r="P160" s="261">
        <f>Q160-O160</f>
        <v>0</v>
      </c>
      <c r="Q160" s="261">
        <f>Q17</f>
        <v>0</v>
      </c>
      <c r="R160" s="261"/>
      <c r="S160" s="261">
        <f t="shared" ref="S160:AJ160" si="152">S17</f>
        <v>2920570</v>
      </c>
      <c r="T160" s="261">
        <f t="shared" si="152"/>
        <v>37000</v>
      </c>
      <c r="U160" s="204">
        <f t="shared" si="134"/>
        <v>2957570</v>
      </c>
      <c r="V160" s="261">
        <f t="shared" si="152"/>
        <v>668400</v>
      </c>
      <c r="W160" s="261">
        <f t="shared" si="152"/>
        <v>0</v>
      </c>
      <c r="X160" s="261">
        <v>13000</v>
      </c>
      <c r="Y160" s="261">
        <f t="shared" si="152"/>
        <v>393800</v>
      </c>
      <c r="Z160" s="261">
        <f t="shared" si="152"/>
        <v>0</v>
      </c>
      <c r="AA160" s="261">
        <f t="shared" si="152"/>
        <v>37000</v>
      </c>
      <c r="AB160" s="261">
        <f t="shared" si="152"/>
        <v>0</v>
      </c>
      <c r="AC160" s="261">
        <f t="shared" si="152"/>
        <v>0</v>
      </c>
      <c r="AD160" s="261">
        <f t="shared" si="152"/>
        <v>0</v>
      </c>
      <c r="AE160" s="261">
        <f t="shared" si="152"/>
        <v>0</v>
      </c>
      <c r="AF160" s="204">
        <f t="shared" si="135"/>
        <v>1112200</v>
      </c>
      <c r="AG160" s="204">
        <f t="shared" si="136"/>
        <v>4069770</v>
      </c>
      <c r="AH160" s="217"/>
      <c r="AI160" s="204">
        <f t="shared" si="137"/>
        <v>4069770</v>
      </c>
      <c r="AJ160" s="261">
        <f t="shared" si="152"/>
        <v>4091020</v>
      </c>
      <c r="AK160" s="261">
        <f t="shared" ref="AK160" si="153">AK17</f>
        <v>4091020</v>
      </c>
      <c r="AM160" s="297">
        <f t="shared" si="139"/>
        <v>4032770</v>
      </c>
    </row>
    <row r="161" spans="5:39">
      <c r="E161" s="64"/>
      <c r="F161" s="66"/>
      <c r="G161" s="66"/>
      <c r="H161" s="66"/>
      <c r="I161" s="67"/>
      <c r="J161" s="259" t="s">
        <v>113</v>
      </c>
      <c r="K161" s="260" t="s">
        <v>297</v>
      </c>
      <c r="L161" s="261">
        <f t="shared" ref="L161" si="154">L141</f>
        <v>0</v>
      </c>
      <c r="M161" s="261">
        <f>M141</f>
        <v>0</v>
      </c>
      <c r="N161" s="261">
        <f>N141</f>
        <v>0</v>
      </c>
      <c r="O161" s="261">
        <f>O141</f>
        <v>0</v>
      </c>
      <c r="P161" s="261">
        <f>Q161-O161</f>
        <v>0</v>
      </c>
      <c r="Q161" s="261">
        <f>Q141</f>
        <v>0</v>
      </c>
      <c r="R161" s="261"/>
      <c r="S161" s="261">
        <f t="shared" ref="S161:AJ161" si="155">S141</f>
        <v>0</v>
      </c>
      <c r="T161" s="261">
        <f t="shared" si="155"/>
        <v>0</v>
      </c>
      <c r="U161" s="204">
        <f t="shared" si="134"/>
        <v>0</v>
      </c>
      <c r="V161" s="261">
        <f t="shared" si="155"/>
        <v>0</v>
      </c>
      <c r="W161" s="261">
        <f t="shared" si="155"/>
        <v>0</v>
      </c>
      <c r="X161" s="261"/>
      <c r="Y161" s="261">
        <f t="shared" si="155"/>
        <v>0</v>
      </c>
      <c r="Z161" s="261">
        <f t="shared" si="155"/>
        <v>0</v>
      </c>
      <c r="AA161" s="261">
        <f t="shared" si="155"/>
        <v>0</v>
      </c>
      <c r="AB161" s="261">
        <f t="shared" si="155"/>
        <v>0</v>
      </c>
      <c r="AC161" s="261">
        <f t="shared" si="155"/>
        <v>0</v>
      </c>
      <c r="AD161" s="261">
        <f t="shared" si="155"/>
        <v>0</v>
      </c>
      <c r="AE161" s="261">
        <f t="shared" si="155"/>
        <v>0</v>
      </c>
      <c r="AF161" s="204">
        <f t="shared" si="135"/>
        <v>0</v>
      </c>
      <c r="AG161" s="204">
        <f t="shared" si="136"/>
        <v>0</v>
      </c>
      <c r="AH161" s="217"/>
      <c r="AI161" s="204">
        <f t="shared" si="137"/>
        <v>0</v>
      </c>
      <c r="AJ161" s="261">
        <f t="shared" si="155"/>
        <v>0</v>
      </c>
      <c r="AK161" s="261">
        <f t="shared" ref="AK161" si="156">AK141</f>
        <v>0</v>
      </c>
      <c r="AM161" s="297">
        <f t="shared" si="139"/>
        <v>0</v>
      </c>
    </row>
    <row r="162" spans="5:39">
      <c r="E162" s="64"/>
      <c r="F162" s="66"/>
      <c r="G162" s="66"/>
      <c r="H162" s="66"/>
      <c r="I162" s="67"/>
      <c r="J162" s="262"/>
      <c r="K162" s="263" t="s">
        <v>329</v>
      </c>
      <c r="L162" s="264">
        <f t="shared" ref="L162:AE162" si="157">L160+L161</f>
        <v>0</v>
      </c>
      <c r="M162" s="264">
        <f t="shared" si="157"/>
        <v>0</v>
      </c>
      <c r="N162" s="264">
        <f t="shared" si="157"/>
        <v>0</v>
      </c>
      <c r="O162" s="264">
        <f t="shared" si="157"/>
        <v>0</v>
      </c>
      <c r="P162" s="264">
        <f t="shared" si="157"/>
        <v>0</v>
      </c>
      <c r="Q162" s="264">
        <f t="shared" si="157"/>
        <v>0</v>
      </c>
      <c r="R162" s="264"/>
      <c r="S162" s="264">
        <f t="shared" si="157"/>
        <v>2920570</v>
      </c>
      <c r="T162" s="264">
        <f t="shared" si="157"/>
        <v>37000</v>
      </c>
      <c r="U162" s="204">
        <f t="shared" si="134"/>
        <v>2957570</v>
      </c>
      <c r="V162" s="264">
        <f t="shared" si="157"/>
        <v>668400</v>
      </c>
      <c r="W162" s="264">
        <f t="shared" si="157"/>
        <v>0</v>
      </c>
      <c r="X162" s="264">
        <v>13000</v>
      </c>
      <c r="Y162" s="264">
        <f t="shared" si="157"/>
        <v>393800</v>
      </c>
      <c r="Z162" s="264">
        <f t="shared" si="157"/>
        <v>0</v>
      </c>
      <c r="AA162" s="264">
        <f t="shared" si="157"/>
        <v>37000</v>
      </c>
      <c r="AB162" s="264">
        <f t="shared" si="157"/>
        <v>0</v>
      </c>
      <c r="AC162" s="264">
        <f t="shared" si="157"/>
        <v>0</v>
      </c>
      <c r="AD162" s="264">
        <f t="shared" si="157"/>
        <v>0</v>
      </c>
      <c r="AE162" s="264">
        <f t="shared" si="157"/>
        <v>0</v>
      </c>
      <c r="AF162" s="204">
        <f t="shared" si="135"/>
        <v>1112200</v>
      </c>
      <c r="AG162" s="204">
        <f t="shared" si="136"/>
        <v>4069770</v>
      </c>
      <c r="AH162" s="217"/>
      <c r="AI162" s="204">
        <f t="shared" si="137"/>
        <v>4069770</v>
      </c>
      <c r="AJ162" s="264">
        <f t="shared" ref="AJ162" si="158">AJ160+AJ161</f>
        <v>4091020</v>
      </c>
      <c r="AK162" s="264">
        <f t="shared" ref="AK162" si="159">AK160+AK161</f>
        <v>4091020</v>
      </c>
      <c r="AM162" s="297">
        <f t="shared" si="139"/>
        <v>4032770</v>
      </c>
    </row>
    <row r="163" spans="5:39">
      <c r="E163" s="64"/>
      <c r="F163" s="66"/>
      <c r="G163" s="66"/>
      <c r="H163" s="66"/>
      <c r="I163" s="67"/>
      <c r="J163" s="265" t="s">
        <v>330</v>
      </c>
      <c r="K163" s="266" t="s">
        <v>331</v>
      </c>
      <c r="L163" s="261"/>
      <c r="M163" s="261">
        <v>0</v>
      </c>
      <c r="N163" s="261">
        <v>0</v>
      </c>
      <c r="O163" s="261">
        <v>0</v>
      </c>
      <c r="P163" s="261">
        <f>Q163-O163</f>
        <v>0</v>
      </c>
      <c r="Q163" s="261">
        <v>0</v>
      </c>
      <c r="R163" s="261"/>
      <c r="S163" s="261"/>
      <c r="T163" s="261"/>
      <c r="U163" s="204">
        <f t="shared" si="134"/>
        <v>0</v>
      </c>
      <c r="V163" s="261"/>
      <c r="W163" s="261"/>
      <c r="X163" s="261"/>
      <c r="Y163" s="261"/>
      <c r="Z163" s="261"/>
      <c r="AA163" s="261"/>
      <c r="AB163" s="261"/>
      <c r="AC163" s="261"/>
      <c r="AD163" s="261"/>
      <c r="AE163" s="261"/>
      <c r="AF163" s="204">
        <f t="shared" si="135"/>
        <v>0</v>
      </c>
      <c r="AG163" s="204">
        <f t="shared" si="136"/>
        <v>0</v>
      </c>
      <c r="AH163" s="217"/>
      <c r="AI163" s="204">
        <f t="shared" si="137"/>
        <v>0</v>
      </c>
      <c r="AJ163" s="261"/>
      <c r="AK163" s="261"/>
      <c r="AM163" s="297">
        <f t="shared" si="139"/>
        <v>0</v>
      </c>
    </row>
    <row r="164" spans="5:39" s="43" customFormat="1">
      <c r="E164" s="64"/>
      <c r="F164" s="66"/>
      <c r="G164" s="66"/>
      <c r="H164" s="66"/>
      <c r="I164" s="67"/>
      <c r="J164" s="267"/>
      <c r="K164" s="268" t="s">
        <v>332</v>
      </c>
      <c r="L164" s="227">
        <f t="shared" ref="L164:AE164" si="160">SUM(L162:L163)</f>
        <v>0</v>
      </c>
      <c r="M164" s="227">
        <f t="shared" si="160"/>
        <v>0</v>
      </c>
      <c r="N164" s="227">
        <f t="shared" si="160"/>
        <v>0</v>
      </c>
      <c r="O164" s="227">
        <f t="shared" si="160"/>
        <v>0</v>
      </c>
      <c r="P164" s="227">
        <f t="shared" si="160"/>
        <v>0</v>
      </c>
      <c r="Q164" s="227">
        <f t="shared" si="160"/>
        <v>0</v>
      </c>
      <c r="R164" s="227"/>
      <c r="S164" s="227">
        <f t="shared" si="160"/>
        <v>2920570</v>
      </c>
      <c r="T164" s="227">
        <f t="shared" si="160"/>
        <v>37000</v>
      </c>
      <c r="U164" s="204">
        <f t="shared" si="134"/>
        <v>2957570</v>
      </c>
      <c r="V164" s="227">
        <f t="shared" si="160"/>
        <v>668400</v>
      </c>
      <c r="W164" s="227">
        <f t="shared" si="160"/>
        <v>0</v>
      </c>
      <c r="X164" s="227">
        <v>13000</v>
      </c>
      <c r="Y164" s="227">
        <f t="shared" si="160"/>
        <v>393800</v>
      </c>
      <c r="Z164" s="227">
        <f t="shared" si="160"/>
        <v>0</v>
      </c>
      <c r="AA164" s="227">
        <f t="shared" si="160"/>
        <v>37000</v>
      </c>
      <c r="AB164" s="227">
        <f t="shared" si="160"/>
        <v>0</v>
      </c>
      <c r="AC164" s="227">
        <f t="shared" si="160"/>
        <v>0</v>
      </c>
      <c r="AD164" s="227">
        <f t="shared" si="160"/>
        <v>0</v>
      </c>
      <c r="AE164" s="227">
        <f t="shared" si="160"/>
        <v>0</v>
      </c>
      <c r="AF164" s="204">
        <f t="shared" si="135"/>
        <v>1112200</v>
      </c>
      <c r="AG164" s="204">
        <f t="shared" si="136"/>
        <v>4069770</v>
      </c>
      <c r="AH164" s="217"/>
      <c r="AI164" s="204">
        <f t="shared" si="137"/>
        <v>4069770</v>
      </c>
      <c r="AJ164" s="227">
        <f t="shared" ref="AJ164" si="161">SUM(AJ162:AJ163)</f>
        <v>4091020</v>
      </c>
      <c r="AK164" s="227">
        <f t="shared" ref="AK164" si="162">SUM(AK162:AK163)</f>
        <v>4091020</v>
      </c>
      <c r="AM164" s="297">
        <f t="shared" si="139"/>
        <v>4032770</v>
      </c>
    </row>
    <row r="165" spans="5:39">
      <c r="E165" s="64"/>
      <c r="F165" s="66"/>
      <c r="G165" s="66"/>
      <c r="H165" s="66"/>
      <c r="I165" s="67"/>
      <c r="J165" s="265">
        <v>84452</v>
      </c>
      <c r="K165" s="266" t="s">
        <v>333</v>
      </c>
      <c r="L165" s="261"/>
      <c r="M165" s="261">
        <v>0</v>
      </c>
      <c r="N165" s="261">
        <v>0</v>
      </c>
      <c r="O165" s="261">
        <v>0</v>
      </c>
      <c r="P165" s="261">
        <f>Q165-O165</f>
        <v>0</v>
      </c>
      <c r="Q165" s="261">
        <v>0</v>
      </c>
      <c r="R165" s="261"/>
      <c r="S165" s="261"/>
      <c r="T165" s="261"/>
      <c r="U165" s="204">
        <f t="shared" si="134"/>
        <v>0</v>
      </c>
      <c r="V165" s="261"/>
      <c r="W165" s="261"/>
      <c r="X165" s="261"/>
      <c r="Y165" s="261"/>
      <c r="Z165" s="261"/>
      <c r="AA165" s="261"/>
      <c r="AB165" s="261"/>
      <c r="AC165" s="261"/>
      <c r="AD165" s="261"/>
      <c r="AE165" s="261"/>
      <c r="AF165" s="204">
        <f t="shared" si="135"/>
        <v>0</v>
      </c>
      <c r="AG165" s="204">
        <f t="shared" si="136"/>
        <v>0</v>
      </c>
      <c r="AH165" s="217"/>
      <c r="AI165" s="204">
        <f t="shared" si="137"/>
        <v>0</v>
      </c>
      <c r="AJ165" s="261"/>
      <c r="AK165" s="261"/>
      <c r="AM165" s="297">
        <f t="shared" si="139"/>
        <v>0</v>
      </c>
    </row>
    <row r="166" spans="5:39" s="43" customFormat="1">
      <c r="E166" s="64"/>
      <c r="F166" s="66"/>
      <c r="G166" s="66"/>
      <c r="H166" s="66"/>
      <c r="I166" s="67"/>
      <c r="J166" s="269" t="s">
        <v>334</v>
      </c>
      <c r="K166" s="270" t="s">
        <v>335</v>
      </c>
      <c r="L166" s="227">
        <f t="shared" ref="L166:AE166" si="163">SUM(L163+L165)</f>
        <v>0</v>
      </c>
      <c r="M166" s="227">
        <f t="shared" si="163"/>
        <v>0</v>
      </c>
      <c r="N166" s="227">
        <f t="shared" si="163"/>
        <v>0</v>
      </c>
      <c r="O166" s="227">
        <f t="shared" si="163"/>
        <v>0</v>
      </c>
      <c r="P166" s="227">
        <f t="shared" si="163"/>
        <v>0</v>
      </c>
      <c r="Q166" s="227">
        <f t="shared" si="163"/>
        <v>0</v>
      </c>
      <c r="R166" s="227"/>
      <c r="S166" s="227">
        <f t="shared" si="163"/>
        <v>0</v>
      </c>
      <c r="T166" s="227">
        <f t="shared" si="163"/>
        <v>0</v>
      </c>
      <c r="U166" s="204">
        <f t="shared" si="134"/>
        <v>0</v>
      </c>
      <c r="V166" s="227">
        <f t="shared" si="163"/>
        <v>0</v>
      </c>
      <c r="W166" s="227">
        <f t="shared" si="163"/>
        <v>0</v>
      </c>
      <c r="X166" s="227"/>
      <c r="Y166" s="227">
        <f t="shared" si="163"/>
        <v>0</v>
      </c>
      <c r="Z166" s="227">
        <f t="shared" si="163"/>
        <v>0</v>
      </c>
      <c r="AA166" s="227">
        <f t="shared" si="163"/>
        <v>0</v>
      </c>
      <c r="AB166" s="227">
        <f t="shared" si="163"/>
        <v>0</v>
      </c>
      <c r="AC166" s="227">
        <f t="shared" si="163"/>
        <v>0</v>
      </c>
      <c r="AD166" s="227">
        <f t="shared" si="163"/>
        <v>0</v>
      </c>
      <c r="AE166" s="227">
        <f t="shared" si="163"/>
        <v>0</v>
      </c>
      <c r="AF166" s="204">
        <f t="shared" si="135"/>
        <v>0</v>
      </c>
      <c r="AG166" s="204">
        <f t="shared" si="136"/>
        <v>0</v>
      </c>
      <c r="AH166" s="217"/>
      <c r="AI166" s="204">
        <f t="shared" si="137"/>
        <v>0</v>
      </c>
      <c r="AJ166" s="227">
        <f t="shared" ref="AJ166" si="164">SUM(AJ163+AJ165)</f>
        <v>0</v>
      </c>
      <c r="AK166" s="227">
        <f t="shared" ref="AK166" si="165">SUM(AK163+AK165)</f>
        <v>0</v>
      </c>
      <c r="AM166" s="297">
        <f t="shared" si="139"/>
        <v>0</v>
      </c>
    </row>
    <row r="167" spans="5:39">
      <c r="E167" s="64"/>
      <c r="F167" s="66"/>
      <c r="G167" s="66"/>
      <c r="H167" s="66"/>
      <c r="I167" s="67"/>
      <c r="J167" s="267"/>
      <c r="K167" s="263" t="s">
        <v>336</v>
      </c>
      <c r="L167" s="264">
        <f t="shared" ref="L167:AE167" si="166">SUM(L162+L166)</f>
        <v>0</v>
      </c>
      <c r="M167" s="264">
        <f t="shared" si="166"/>
        <v>0</v>
      </c>
      <c r="N167" s="264">
        <f t="shared" si="166"/>
        <v>0</v>
      </c>
      <c r="O167" s="264">
        <f t="shared" si="166"/>
        <v>0</v>
      </c>
      <c r="P167" s="264">
        <f t="shared" si="166"/>
        <v>0</v>
      </c>
      <c r="Q167" s="264">
        <f t="shared" si="166"/>
        <v>0</v>
      </c>
      <c r="R167" s="264"/>
      <c r="S167" s="264">
        <f t="shared" si="166"/>
        <v>2920570</v>
      </c>
      <c r="T167" s="264">
        <f t="shared" si="166"/>
        <v>37000</v>
      </c>
      <c r="U167" s="204">
        <f t="shared" si="134"/>
        <v>2957570</v>
      </c>
      <c r="V167" s="264">
        <f t="shared" si="166"/>
        <v>668400</v>
      </c>
      <c r="W167" s="264">
        <f t="shared" si="166"/>
        <v>0</v>
      </c>
      <c r="X167" s="264">
        <v>13000</v>
      </c>
      <c r="Y167" s="264">
        <f t="shared" si="166"/>
        <v>393800</v>
      </c>
      <c r="Z167" s="264">
        <f t="shared" si="166"/>
        <v>0</v>
      </c>
      <c r="AA167" s="264">
        <f t="shared" si="166"/>
        <v>37000</v>
      </c>
      <c r="AB167" s="264">
        <f t="shared" si="166"/>
        <v>0</v>
      </c>
      <c r="AC167" s="264">
        <f t="shared" si="166"/>
        <v>0</v>
      </c>
      <c r="AD167" s="264">
        <f t="shared" si="166"/>
        <v>0</v>
      </c>
      <c r="AE167" s="264">
        <f t="shared" si="166"/>
        <v>0</v>
      </c>
      <c r="AF167" s="204">
        <f t="shared" si="135"/>
        <v>1112200</v>
      </c>
      <c r="AG167" s="204">
        <f t="shared" si="136"/>
        <v>4069770</v>
      </c>
      <c r="AH167" s="217"/>
      <c r="AI167" s="204">
        <f t="shared" si="137"/>
        <v>4069770</v>
      </c>
      <c r="AJ167" s="264">
        <f t="shared" ref="AJ167" si="167">SUM(AJ162+AJ166)</f>
        <v>4091020</v>
      </c>
      <c r="AK167" s="264">
        <f t="shared" ref="AK167" si="168">SUM(AK162+AK166)</f>
        <v>4091020</v>
      </c>
      <c r="AM167" s="297">
        <f t="shared" si="139"/>
        <v>4032770</v>
      </c>
    </row>
    <row r="168" spans="5:39">
      <c r="E168" s="73" t="s">
        <v>337</v>
      </c>
      <c r="F168" s="73"/>
      <c r="G168" s="66"/>
      <c r="H168" s="66"/>
      <c r="I168" s="73" t="s">
        <v>338</v>
      </c>
      <c r="J168" s="271"/>
      <c r="K168" s="260" t="s">
        <v>339</v>
      </c>
      <c r="L168" s="261"/>
      <c r="M168" s="261"/>
      <c r="N168" s="261"/>
      <c r="O168" s="261"/>
      <c r="P168" s="261">
        <f t="shared" ref="P168" si="169">Q168-O168</f>
        <v>0</v>
      </c>
      <c r="Q168" s="261"/>
      <c r="R168" s="261"/>
      <c r="S168" s="261"/>
      <c r="T168" s="261"/>
      <c r="U168" s="204">
        <f t="shared" si="134"/>
        <v>0</v>
      </c>
      <c r="V168" s="261"/>
      <c r="W168" s="261"/>
      <c r="X168" s="261"/>
      <c r="Y168" s="261"/>
      <c r="Z168" s="261"/>
      <c r="AA168" s="261"/>
      <c r="AB168" s="261"/>
      <c r="AC168" s="261"/>
      <c r="AD168" s="261"/>
      <c r="AE168" s="261">
        <v>41108</v>
      </c>
      <c r="AF168" s="204">
        <f t="shared" si="135"/>
        <v>41108</v>
      </c>
      <c r="AG168" s="204">
        <f t="shared" si="136"/>
        <v>41108</v>
      </c>
      <c r="AH168" s="217"/>
      <c r="AI168" s="204">
        <f t="shared" si="137"/>
        <v>41108</v>
      </c>
      <c r="AJ168" s="261"/>
      <c r="AK168" s="261"/>
      <c r="AM168" s="297">
        <f t="shared" si="139"/>
        <v>41108</v>
      </c>
    </row>
    <row r="169" spans="5:39" s="43" customFormat="1">
      <c r="E169" s="64"/>
      <c r="F169" s="66"/>
      <c r="G169" s="66"/>
      <c r="H169" s="66"/>
      <c r="I169" s="66"/>
      <c r="J169" s="272" t="s">
        <v>340</v>
      </c>
      <c r="K169" s="273"/>
      <c r="L169" s="227">
        <f t="shared" ref="L169:AJ169" si="170">L167+L168</f>
        <v>0</v>
      </c>
      <c r="M169" s="227">
        <f t="shared" si="170"/>
        <v>0</v>
      </c>
      <c r="N169" s="227">
        <f t="shared" si="170"/>
        <v>0</v>
      </c>
      <c r="O169" s="227">
        <f t="shared" si="170"/>
        <v>0</v>
      </c>
      <c r="P169" s="227">
        <f t="shared" si="170"/>
        <v>0</v>
      </c>
      <c r="Q169" s="227">
        <f t="shared" si="170"/>
        <v>0</v>
      </c>
      <c r="R169" s="227"/>
      <c r="S169" s="227">
        <f t="shared" si="170"/>
        <v>2920570</v>
      </c>
      <c r="T169" s="227">
        <f t="shared" si="170"/>
        <v>37000</v>
      </c>
      <c r="U169" s="204">
        <f t="shared" si="134"/>
        <v>2957570</v>
      </c>
      <c r="V169" s="227">
        <f t="shared" si="170"/>
        <v>668400</v>
      </c>
      <c r="W169" s="227">
        <f t="shared" si="170"/>
        <v>0</v>
      </c>
      <c r="X169" s="227">
        <v>13000</v>
      </c>
      <c r="Y169" s="227">
        <f t="shared" si="170"/>
        <v>393800</v>
      </c>
      <c r="Z169" s="227">
        <f t="shared" si="170"/>
        <v>0</v>
      </c>
      <c r="AA169" s="227">
        <f t="shared" si="170"/>
        <v>37000</v>
      </c>
      <c r="AB169" s="227">
        <f t="shared" si="170"/>
        <v>0</v>
      </c>
      <c r="AC169" s="227">
        <f t="shared" si="170"/>
        <v>0</v>
      </c>
      <c r="AD169" s="227">
        <f t="shared" si="170"/>
        <v>0</v>
      </c>
      <c r="AE169" s="227">
        <f t="shared" si="170"/>
        <v>41108</v>
      </c>
      <c r="AF169" s="204">
        <f t="shared" si="135"/>
        <v>1153308</v>
      </c>
      <c r="AG169" s="204">
        <f t="shared" si="136"/>
        <v>4110878</v>
      </c>
      <c r="AH169" s="217"/>
      <c r="AI169" s="204">
        <f t="shared" si="137"/>
        <v>4110878</v>
      </c>
      <c r="AJ169" s="227">
        <f t="shared" si="170"/>
        <v>4091020</v>
      </c>
      <c r="AK169" s="227">
        <f t="shared" ref="AK169" si="171">AK167+AK168</f>
        <v>4091020</v>
      </c>
      <c r="AM169" s="297">
        <f t="shared" si="139"/>
        <v>4073878</v>
      </c>
    </row>
    <row r="170" spans="5:39" s="87" customFormat="1" ht="13.5">
      <c r="E170" s="86"/>
      <c r="F170" s="86"/>
      <c r="G170" s="86"/>
      <c r="H170" s="86"/>
      <c r="I170" s="86"/>
      <c r="J170" s="274"/>
      <c r="K170" s="275"/>
      <c r="L170" s="276"/>
      <c r="M170" s="276"/>
      <c r="N170" s="276"/>
      <c r="O170" s="276"/>
      <c r="P170" s="276"/>
      <c r="Q170" s="276"/>
      <c r="R170" s="276"/>
      <c r="S170" s="276"/>
      <c r="T170" s="276"/>
      <c r="U170" s="204"/>
      <c r="V170" s="276"/>
      <c r="W170" s="276"/>
      <c r="X170" s="276"/>
      <c r="Y170" s="276"/>
      <c r="Z170" s="276"/>
      <c r="AA170" s="276"/>
      <c r="AB170" s="276"/>
      <c r="AC170" s="276"/>
      <c r="AD170" s="276"/>
      <c r="AE170" s="276"/>
      <c r="AF170" s="204"/>
      <c r="AG170" s="204"/>
      <c r="AH170" s="217"/>
      <c r="AI170" s="204"/>
      <c r="AJ170" s="276"/>
      <c r="AK170" s="276"/>
      <c r="AM170" s="297">
        <f t="shared" si="139"/>
        <v>0</v>
      </c>
    </row>
    <row r="171" spans="5:39" s="88" customFormat="1" ht="18">
      <c r="E171" s="50"/>
      <c r="F171" s="50"/>
      <c r="G171" s="50"/>
      <c r="H171" s="50"/>
      <c r="I171" s="50"/>
      <c r="J171" s="254" t="s">
        <v>341</v>
      </c>
      <c r="K171" s="277"/>
      <c r="L171" s="276"/>
      <c r="M171" s="278"/>
      <c r="N171" s="278"/>
      <c r="O171" s="278"/>
      <c r="P171" s="278"/>
      <c r="Q171" s="278"/>
      <c r="R171" s="276"/>
      <c r="S171" s="276"/>
      <c r="T171" s="276"/>
      <c r="U171" s="204"/>
      <c r="V171" s="276"/>
      <c r="W171" s="276"/>
      <c r="X171" s="276"/>
      <c r="Y171" s="276"/>
      <c r="Z171" s="276"/>
      <c r="AA171" s="276"/>
      <c r="AB171" s="276"/>
      <c r="AC171" s="276"/>
      <c r="AD171" s="276"/>
      <c r="AE171" s="276"/>
      <c r="AF171" s="204"/>
      <c r="AG171" s="204"/>
      <c r="AH171" s="217"/>
      <c r="AI171" s="204"/>
      <c r="AJ171" s="276"/>
      <c r="AK171" s="276"/>
      <c r="AM171" s="297">
        <f t="shared" si="139"/>
        <v>0</v>
      </c>
    </row>
    <row r="172" spans="5:39">
      <c r="E172" s="64"/>
      <c r="F172" s="66"/>
      <c r="G172" s="66"/>
      <c r="H172" s="66"/>
      <c r="I172" s="67"/>
      <c r="J172" s="279"/>
      <c r="K172" s="260" t="s">
        <v>342</v>
      </c>
      <c r="L172" s="261">
        <f t="shared" ref="L172" si="172">L162</f>
        <v>0</v>
      </c>
      <c r="M172" s="261">
        <f>M162</f>
        <v>0</v>
      </c>
      <c r="N172" s="261">
        <f>N162</f>
        <v>0</v>
      </c>
      <c r="O172" s="261">
        <f>O162</f>
        <v>0</v>
      </c>
      <c r="P172" s="261">
        <f>Q172-O172</f>
        <v>0</v>
      </c>
      <c r="Q172" s="261">
        <f>Q162</f>
        <v>0</v>
      </c>
      <c r="R172" s="261"/>
      <c r="S172" s="261">
        <f t="shared" ref="S172:AJ172" si="173">S162</f>
        <v>2920570</v>
      </c>
      <c r="T172" s="261">
        <f t="shared" si="173"/>
        <v>37000</v>
      </c>
      <c r="U172" s="204">
        <f t="shared" si="134"/>
        <v>2957570</v>
      </c>
      <c r="V172" s="261">
        <f t="shared" si="173"/>
        <v>668400</v>
      </c>
      <c r="W172" s="261">
        <f t="shared" si="173"/>
        <v>0</v>
      </c>
      <c r="X172" s="261">
        <v>13000</v>
      </c>
      <c r="Y172" s="261">
        <f t="shared" si="173"/>
        <v>393800</v>
      </c>
      <c r="Z172" s="261">
        <f t="shared" si="173"/>
        <v>0</v>
      </c>
      <c r="AA172" s="261">
        <f t="shared" si="173"/>
        <v>37000</v>
      </c>
      <c r="AB172" s="261">
        <f t="shared" si="173"/>
        <v>0</v>
      </c>
      <c r="AC172" s="261">
        <f t="shared" si="173"/>
        <v>0</v>
      </c>
      <c r="AD172" s="261">
        <f t="shared" si="173"/>
        <v>0</v>
      </c>
      <c r="AE172" s="261">
        <f t="shared" si="173"/>
        <v>0</v>
      </c>
      <c r="AF172" s="204">
        <f t="shared" si="135"/>
        <v>1112200</v>
      </c>
      <c r="AG172" s="204">
        <f t="shared" si="136"/>
        <v>4069770</v>
      </c>
      <c r="AH172" s="217"/>
      <c r="AI172" s="204">
        <f t="shared" si="137"/>
        <v>4069770</v>
      </c>
      <c r="AJ172" s="261">
        <f t="shared" si="173"/>
        <v>4091020</v>
      </c>
      <c r="AK172" s="261">
        <f t="shared" ref="AK172" si="174">AK162</f>
        <v>4091020</v>
      </c>
      <c r="AM172" s="297">
        <f t="shared" si="139"/>
        <v>4032770</v>
      </c>
    </row>
    <row r="173" spans="5:39">
      <c r="E173" s="64"/>
      <c r="F173" s="66"/>
      <c r="G173" s="66"/>
      <c r="H173" s="66"/>
      <c r="I173" s="67"/>
      <c r="J173" s="279"/>
      <c r="K173" s="260" t="s">
        <v>343</v>
      </c>
      <c r="L173" s="261"/>
      <c r="M173" s="261"/>
      <c r="N173" s="261"/>
      <c r="O173" s="261"/>
      <c r="P173" s="261">
        <f>Q173-O173</f>
        <v>0</v>
      </c>
      <c r="Q173" s="261"/>
      <c r="R173" s="261"/>
      <c r="S173" s="261">
        <f>'RASHODI I D.I'!H10</f>
        <v>2920570</v>
      </c>
      <c r="T173" s="261">
        <f>'RASHODI I D.I'!I10</f>
        <v>37000</v>
      </c>
      <c r="U173" s="204">
        <f t="shared" si="134"/>
        <v>2957570</v>
      </c>
      <c r="V173" s="261">
        <f>'RASHODI I D.I'!K10</f>
        <v>668400</v>
      </c>
      <c r="W173" s="261">
        <f>'RASHODI I D.I'!L10</f>
        <v>0</v>
      </c>
      <c r="X173" s="261">
        <v>13000</v>
      </c>
      <c r="Y173" s="261">
        <f>'RASHODI I D.I'!N10</f>
        <v>393800</v>
      </c>
      <c r="Z173" s="261">
        <f>'RASHODI I D.I'!O10</f>
        <v>0</v>
      </c>
      <c r="AA173" s="261">
        <f>'RASHODI I D.I'!P10</f>
        <v>37000</v>
      </c>
      <c r="AB173" s="261">
        <f>'RASHODI I D.I'!Q10</f>
        <v>0</v>
      </c>
      <c r="AC173" s="261">
        <f>'RASHODI I D.I'!R10</f>
        <v>0</v>
      </c>
      <c r="AD173" s="261">
        <f>'RASHODI I D.I'!S10</f>
        <v>0</v>
      </c>
      <c r="AE173" s="261">
        <v>41108</v>
      </c>
      <c r="AF173" s="204">
        <f t="shared" si="135"/>
        <v>1153308</v>
      </c>
      <c r="AG173" s="204">
        <f t="shared" si="136"/>
        <v>4110878</v>
      </c>
      <c r="AH173" s="217"/>
      <c r="AI173" s="204">
        <f t="shared" si="137"/>
        <v>4110878</v>
      </c>
      <c r="AJ173" s="261">
        <f>'RASHODI I D.I'!Y10</f>
        <v>4091020</v>
      </c>
      <c r="AK173" s="261">
        <f>'RASHODI I D.I'!Z10</f>
        <v>4091020</v>
      </c>
      <c r="AM173" s="297">
        <f t="shared" si="139"/>
        <v>4073878</v>
      </c>
    </row>
    <row r="174" spans="5:39" s="43" customFormat="1">
      <c r="E174" s="64"/>
      <c r="F174" s="66"/>
      <c r="G174" s="66"/>
      <c r="H174" s="66"/>
      <c r="I174" s="67"/>
      <c r="J174" s="279"/>
      <c r="K174" s="280" t="s">
        <v>344</v>
      </c>
      <c r="L174" s="234">
        <f t="shared" ref="L174" si="175">L172-L173</f>
        <v>0</v>
      </c>
      <c r="M174" s="234">
        <f>M172-M173</f>
        <v>0</v>
      </c>
      <c r="N174" s="234">
        <f>N172-N173</f>
        <v>0</v>
      </c>
      <c r="O174" s="234">
        <f>O172-O173</f>
        <v>0</v>
      </c>
      <c r="P174" s="234">
        <f t="shared" ref="P174:AD174" si="176">P172-P173</f>
        <v>0</v>
      </c>
      <c r="Q174" s="234">
        <f>Q172-Q173</f>
        <v>0</v>
      </c>
      <c r="R174" s="234"/>
      <c r="S174" s="234">
        <f t="shared" si="176"/>
        <v>0</v>
      </c>
      <c r="T174" s="234">
        <f t="shared" si="176"/>
        <v>0</v>
      </c>
      <c r="U174" s="204">
        <f t="shared" si="134"/>
        <v>0</v>
      </c>
      <c r="V174" s="234">
        <f t="shared" si="176"/>
        <v>0</v>
      </c>
      <c r="W174" s="234">
        <f t="shared" si="176"/>
        <v>0</v>
      </c>
      <c r="X174" s="234"/>
      <c r="Y174" s="234">
        <f t="shared" si="176"/>
        <v>0</v>
      </c>
      <c r="Z174" s="234">
        <f t="shared" si="176"/>
        <v>0</v>
      </c>
      <c r="AA174" s="234">
        <f t="shared" si="176"/>
        <v>0</v>
      </c>
      <c r="AB174" s="234">
        <f t="shared" si="176"/>
        <v>0</v>
      </c>
      <c r="AC174" s="234">
        <f t="shared" si="176"/>
        <v>0</v>
      </c>
      <c r="AD174" s="234">
        <f t="shared" si="176"/>
        <v>0</v>
      </c>
      <c r="AE174" s="234">
        <v>-41108</v>
      </c>
      <c r="AF174" s="204">
        <f t="shared" si="135"/>
        <v>-41108</v>
      </c>
      <c r="AG174" s="204">
        <f t="shared" si="136"/>
        <v>-41108</v>
      </c>
      <c r="AH174" s="217"/>
      <c r="AI174" s="204">
        <f t="shared" si="137"/>
        <v>-41108</v>
      </c>
      <c r="AJ174" s="234">
        <f t="shared" ref="AJ174" si="177">AJ172-AJ173</f>
        <v>0</v>
      </c>
      <c r="AK174" s="234">
        <f t="shared" ref="AK174" si="178">AK172-AK173</f>
        <v>0</v>
      </c>
      <c r="AM174" s="297">
        <f t="shared" si="139"/>
        <v>-41108</v>
      </c>
    </row>
    <row r="175" spans="5:39">
      <c r="E175" s="64"/>
      <c r="F175" s="66"/>
      <c r="G175" s="66"/>
      <c r="H175" s="66"/>
      <c r="I175" s="67"/>
      <c r="J175" s="281"/>
      <c r="K175" s="260" t="s">
        <v>345</v>
      </c>
      <c r="L175" s="261">
        <f t="shared" ref="L175:Q175" si="179">SUM(L166+L168)</f>
        <v>0</v>
      </c>
      <c r="M175" s="261">
        <f t="shared" si="179"/>
        <v>0</v>
      </c>
      <c r="N175" s="261">
        <f t="shared" si="179"/>
        <v>0</v>
      </c>
      <c r="O175" s="261">
        <f t="shared" si="179"/>
        <v>0</v>
      </c>
      <c r="P175" s="261">
        <f t="shared" si="179"/>
        <v>0</v>
      </c>
      <c r="Q175" s="261">
        <f t="shared" si="179"/>
        <v>0</v>
      </c>
      <c r="R175" s="261"/>
      <c r="S175" s="261">
        <f t="shared" ref="S175:AJ175" si="180">SUM(S166+S168)</f>
        <v>0</v>
      </c>
      <c r="T175" s="261">
        <f t="shared" si="180"/>
        <v>0</v>
      </c>
      <c r="U175" s="204">
        <f t="shared" si="134"/>
        <v>0</v>
      </c>
      <c r="V175" s="261"/>
      <c r="W175" s="261">
        <f t="shared" si="180"/>
        <v>0</v>
      </c>
      <c r="X175" s="261"/>
      <c r="Y175" s="261">
        <f t="shared" si="180"/>
        <v>0</v>
      </c>
      <c r="Z175" s="261">
        <f t="shared" si="180"/>
        <v>0</v>
      </c>
      <c r="AA175" s="261">
        <f t="shared" si="180"/>
        <v>0</v>
      </c>
      <c r="AB175" s="261">
        <f t="shared" si="180"/>
        <v>0</v>
      </c>
      <c r="AC175" s="261">
        <f t="shared" si="180"/>
        <v>0</v>
      </c>
      <c r="AD175" s="261">
        <f t="shared" si="180"/>
        <v>0</v>
      </c>
      <c r="AE175" s="261">
        <v>41108</v>
      </c>
      <c r="AF175" s="204">
        <f t="shared" si="135"/>
        <v>41108</v>
      </c>
      <c r="AG175" s="204">
        <f t="shared" si="136"/>
        <v>41108</v>
      </c>
      <c r="AH175" s="217"/>
      <c r="AI175" s="204">
        <f t="shared" si="137"/>
        <v>41108</v>
      </c>
      <c r="AJ175" s="261">
        <f t="shared" si="180"/>
        <v>0</v>
      </c>
      <c r="AK175" s="261">
        <f t="shared" ref="AK175" si="181">SUM(AK166+AK168)</f>
        <v>0</v>
      </c>
      <c r="AM175" s="297">
        <f t="shared" si="139"/>
        <v>41108</v>
      </c>
    </row>
    <row r="176" spans="5:39">
      <c r="E176" s="64"/>
      <c r="F176" s="66"/>
      <c r="G176" s="66"/>
      <c r="H176" s="66"/>
      <c r="I176" s="67"/>
      <c r="J176" s="279"/>
      <c r="K176" s="280" t="s">
        <v>346</v>
      </c>
      <c r="L176" s="234">
        <f t="shared" ref="L176" si="182">L174+L175</f>
        <v>0</v>
      </c>
      <c r="M176" s="234">
        <f>M174+M175</f>
        <v>0</v>
      </c>
      <c r="N176" s="234">
        <f>N174+N175</f>
        <v>0</v>
      </c>
      <c r="O176" s="234">
        <f>O174+O175</f>
        <v>0</v>
      </c>
      <c r="P176" s="234">
        <f t="shared" ref="P176:AD176" si="183">P174+P175</f>
        <v>0</v>
      </c>
      <c r="Q176" s="234">
        <f>Q174+Q175</f>
        <v>0</v>
      </c>
      <c r="R176" s="234"/>
      <c r="S176" s="234">
        <f t="shared" si="183"/>
        <v>0</v>
      </c>
      <c r="T176" s="234">
        <f t="shared" si="183"/>
        <v>0</v>
      </c>
      <c r="U176" s="204">
        <f t="shared" si="134"/>
        <v>0</v>
      </c>
      <c r="V176" s="234"/>
      <c r="W176" s="234">
        <f t="shared" si="183"/>
        <v>0</v>
      </c>
      <c r="X176" s="234"/>
      <c r="Y176" s="234">
        <f t="shared" si="183"/>
        <v>0</v>
      </c>
      <c r="Z176" s="234">
        <f t="shared" si="183"/>
        <v>0</v>
      </c>
      <c r="AA176" s="234">
        <f t="shared" si="183"/>
        <v>0</v>
      </c>
      <c r="AB176" s="234">
        <f t="shared" si="183"/>
        <v>0</v>
      </c>
      <c r="AC176" s="234">
        <f t="shared" si="183"/>
        <v>0</v>
      </c>
      <c r="AD176" s="234">
        <f t="shared" si="183"/>
        <v>0</v>
      </c>
      <c r="AE176" s="234"/>
      <c r="AF176" s="204">
        <f t="shared" si="135"/>
        <v>0</v>
      </c>
      <c r="AG176" s="204">
        <f t="shared" si="136"/>
        <v>0</v>
      </c>
      <c r="AH176" s="217"/>
      <c r="AI176" s="204">
        <f t="shared" si="137"/>
        <v>0</v>
      </c>
      <c r="AJ176" s="234">
        <f t="shared" ref="AJ176" si="184">AJ174+AJ175</f>
        <v>0</v>
      </c>
      <c r="AK176" s="234">
        <f t="shared" ref="AK176" si="185">AK174+AK175</f>
        <v>0</v>
      </c>
      <c r="AM176" s="297">
        <f t="shared" si="139"/>
        <v>0</v>
      </c>
    </row>
    <row r="177" spans="36:37">
      <c r="AJ177" s="289"/>
      <c r="AK177" s="289"/>
    </row>
    <row r="178" spans="36:37">
      <c r="AJ178" s="289"/>
      <c r="AK178" s="289"/>
    </row>
  </sheetData>
  <printOptions horizontalCentered="1" gridLines="1"/>
  <pageMargins left="0.31496062992125984" right="0.19685039370078741" top="0.39370078740157483" bottom="0.39370078740157483" header="0.23622047244094491" footer="0.15748031496062992"/>
  <pageSetup paperSize="9" scale="75" orientation="landscape" r:id="rId1"/>
  <headerFooter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11</vt:i4>
      </vt:variant>
      <vt:variant>
        <vt:lpstr>Intervalli denominati</vt:lpstr>
      </vt:variant>
      <vt:variant>
        <vt:i4>2</vt:i4>
      </vt:variant>
    </vt:vector>
  </HeadingPairs>
  <TitlesOfParts>
    <vt:vector size="13" baseType="lpstr">
      <vt:lpstr>List1</vt:lpstr>
      <vt:lpstr>Izvori_upute 2017</vt:lpstr>
      <vt:lpstr>izvori_pravilnik RH</vt:lpstr>
      <vt:lpstr>izvori_grad_2016</vt:lpstr>
      <vt:lpstr>IZVOI_ustanove</vt:lpstr>
      <vt:lpstr>IZVORI_promjene</vt:lpstr>
      <vt:lpstr>IZVORI_svi</vt:lpstr>
      <vt:lpstr>IZVORI_skica</vt:lpstr>
      <vt:lpstr>PRIHODI</vt:lpstr>
      <vt:lpstr>RASHODI I D.I</vt:lpstr>
      <vt:lpstr>List2</vt:lpstr>
      <vt:lpstr>PRIHODI!Titoli_stampa</vt:lpstr>
      <vt:lpstr>'RASHODI I D.I'!Titoli_stampa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2006-11-28T10:16:26Z</dcterms:created>
  <dcterms:modified xsi:type="dcterms:W3CDTF">2018-12-19T07:55:34Z</dcterms:modified>
</cp:coreProperties>
</file>